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W:\교육원\31_ICR평생교육원(집체_환급과정관련)\30_중소기업인재키움_운영\#(서식)위탁계약서_수납확인서\"/>
    </mc:Choice>
  </mc:AlternateContent>
  <bookViews>
    <workbookView xWindow="0" yWindow="0" windowWidth="18360" windowHeight="4395"/>
  </bookViews>
  <sheets>
    <sheet name="계약서" sheetId="1" r:id="rId1"/>
    <sheet name="과정목록" sheetId="3" r:id="rId2"/>
    <sheet name="계약서_공백" sheetId="4" state="hidden" r:id="rId3"/>
  </sheets>
  <definedNames>
    <definedName name="_xlnm.Print_Area" localSheetId="0">계약서!$A$1:$K$68</definedName>
    <definedName name="_xlnm.Print_Area" localSheetId="2">계약서_공백!$A$1:$K$68</definedName>
    <definedName name="과정목록">과정목록!$B$2:$D$22</definedName>
    <definedName name="훈련기간">과정목록!$F$1:$F$9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4" l="1"/>
  <c r="J9" i="1" l="1"/>
  <c r="J10" i="1"/>
  <c r="D11" i="1" l="1"/>
  <c r="A60" i="1" l="1"/>
  <c r="C67" i="1"/>
  <c r="C66" i="1"/>
  <c r="C65" i="1"/>
  <c r="C64" i="1"/>
  <c r="D17" i="1"/>
  <c r="C2" i="1"/>
  <c r="J16" i="1"/>
  <c r="D16" i="1"/>
  <c r="D15" i="1"/>
  <c r="D14" i="1"/>
  <c r="J11" i="1" l="1"/>
</calcChain>
</file>

<file path=xl/comments1.xml><?xml version="1.0" encoding="utf-8"?>
<comments xmlns="http://schemas.openxmlformats.org/spreadsheetml/2006/main">
  <authors>
    <author>PC2512</author>
  </authors>
  <commentList>
    <comment ref="N10" authorId="0" shapeId="0">
      <text>
        <r>
          <rPr>
            <b/>
            <sz val="9"/>
            <color indexed="81"/>
            <rFont val="돋움"/>
            <family val="3"/>
            <charset val="129"/>
          </rPr>
          <t>법인카드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X
</t>
        </r>
      </text>
    </comment>
    <comment ref="A19" authorId="0" shapeId="0">
      <text>
        <r>
          <rPr>
            <sz val="9"/>
            <color indexed="81"/>
            <rFont val="돋움"/>
            <family val="3"/>
            <charset val="129"/>
          </rPr>
          <t>인원이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행을</t>
        </r>
        <r>
          <rPr>
            <sz val="9"/>
            <color indexed="81"/>
            <rFont val="Tahoma"/>
            <family val="2"/>
          </rPr>
          <t xml:space="preserve"> 23</t>
        </r>
        <r>
          <rPr>
            <sz val="9"/>
            <color indexed="81"/>
            <rFont val="돋움"/>
            <family val="3"/>
            <charset val="129"/>
          </rPr>
          <t>행에서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입력하세요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2.xml><?xml version="1.0" encoding="utf-8"?>
<comments xmlns="http://schemas.openxmlformats.org/spreadsheetml/2006/main">
  <authors>
    <author>PC2512</author>
  </authors>
  <commentList>
    <comment ref="N10" authorId="0" shapeId="0">
      <text>
        <r>
          <rPr>
            <b/>
            <sz val="9"/>
            <color indexed="81"/>
            <rFont val="돋움"/>
            <family val="3"/>
            <charset val="129"/>
          </rPr>
          <t>법인카드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X
</t>
        </r>
      </text>
    </comment>
    <comment ref="A19" authorId="0" shapeId="0">
      <text>
        <r>
          <rPr>
            <sz val="9"/>
            <color indexed="81"/>
            <rFont val="돋움"/>
            <family val="3"/>
            <charset val="129"/>
          </rPr>
          <t>인원이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행을</t>
        </r>
        <r>
          <rPr>
            <sz val="9"/>
            <color indexed="81"/>
            <rFont val="Tahoma"/>
            <family val="2"/>
          </rPr>
          <t xml:space="preserve"> 23</t>
        </r>
        <r>
          <rPr>
            <sz val="9"/>
            <color indexed="81"/>
            <rFont val="돋움"/>
            <family val="3"/>
            <charset val="129"/>
          </rPr>
          <t>행에서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입력하세요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<sst xmlns="http://schemas.openxmlformats.org/spreadsheetml/2006/main" count="228" uniqueCount="126">
  <si>
    <t>교육훈련 위탁계약서</t>
    <phoneticPr fontId="1" type="noConversion"/>
  </si>
  <si>
    <t>훈련시간</t>
    <phoneticPr fontId="1" type="noConversion"/>
  </si>
  <si>
    <t>회사명</t>
    <phoneticPr fontId="1" type="noConversion"/>
  </si>
  <si>
    <t>사업자등록번호</t>
    <phoneticPr fontId="1" type="noConversion"/>
  </si>
  <si>
    <t>고용보험관리번호</t>
    <phoneticPr fontId="1" type="noConversion"/>
  </si>
  <si>
    <t>사업장 주소</t>
    <phoneticPr fontId="1" type="noConversion"/>
  </si>
  <si>
    <t>결제방법</t>
    <phoneticPr fontId="1" type="noConversion"/>
  </si>
  <si>
    <t>교육 참석자 정보</t>
    <phoneticPr fontId="1" type="noConversion"/>
  </si>
  <si>
    <t>직위</t>
    <phoneticPr fontId="1" type="noConversion"/>
  </si>
  <si>
    <t xml:space="preserve">본 계약은 </t>
    <phoneticPr fontId="1" type="noConversion"/>
  </si>
  <si>
    <t>1. “사업주”와 “교육원”은 본 계약서에 의거 교육목표가 이루어질 수 있도록 협력하여 제반 사항을 성실히 이행하여야 한다.</t>
    <phoneticPr fontId="1" type="noConversion"/>
  </si>
  <si>
    <t>2. 교육 미수료자는 비용지원이 불가하며 정부지원금은 지급하지 않는다.</t>
    <phoneticPr fontId="1" type="noConversion"/>
  </si>
  <si>
    <t>2. “사업주”는 “교육원”에게 소속 근로자의 성명, 생년월일, 휴대폰번호, 이메일 주소 등 개인정보를 제공한다.</t>
    <phoneticPr fontId="1" type="noConversion"/>
  </si>
  <si>
    <t>제 3조 【계약금액 및 지급】</t>
    <phoneticPr fontId="1" type="noConversion"/>
  </si>
  <si>
    <t>제 4조 【훈련비 환급】</t>
    <phoneticPr fontId="1" type="noConversion"/>
  </si>
  <si>
    <t>제 2조 【훈련정보 및 훈련생 정보】</t>
    <phoneticPr fontId="1" type="noConversion"/>
  </si>
  <si>
    <t>제 1조 【계약 목적】</t>
    <phoneticPr fontId="1" type="noConversion"/>
  </si>
  <si>
    <t>1. 본 계약은 「근로자직업능력개발법」 및 관련 규정에 따라 직업능력개발훈련 위탁에 관한 사항을 정함을 목적으로 한다.</t>
    <phoneticPr fontId="1" type="noConversion"/>
  </si>
  <si>
    <t>제 5조 【수료기준】</t>
    <phoneticPr fontId="1" type="noConversion"/>
  </si>
  <si>
    <t>제 6조 【성실의무】</t>
    <phoneticPr fontId="1" type="noConversion"/>
  </si>
  <si>
    <t>1. 본 계약서 상 쌍방간의 이견이 있거나 명시되지 아니한 사항은 쌍방이 협의한 바에 따른다.</t>
    <phoneticPr fontId="1" type="noConversion"/>
  </si>
  <si>
    <t>위탁회사명</t>
    <phoneticPr fontId="1" type="noConversion"/>
  </si>
  <si>
    <t>주소</t>
    <phoneticPr fontId="1" type="noConversion"/>
  </si>
  <si>
    <t>대표자</t>
    <phoneticPr fontId="1" type="noConversion"/>
  </si>
  <si>
    <t>"교육원"</t>
    <phoneticPr fontId="1" type="noConversion"/>
  </si>
  <si>
    <t>사업자등록번호</t>
    <phoneticPr fontId="1" type="noConversion"/>
  </si>
  <si>
    <t>주소</t>
    <phoneticPr fontId="1" type="noConversion"/>
  </si>
  <si>
    <t>대표자</t>
    <phoneticPr fontId="1" type="noConversion"/>
  </si>
  <si>
    <t xml:space="preserve">1. 수료기준은 출석률 80% 이상이며, 훈련입소 후 중도 퇴소시 훈련비는 반환되지 않는다. </t>
    <phoneticPr fontId="1" type="noConversion"/>
  </si>
  <si>
    <t>부서</t>
    <phoneticPr fontId="1" type="noConversion"/>
  </si>
  <si>
    <t>주민등록번호</t>
    <phoneticPr fontId="1" type="noConversion"/>
  </si>
  <si>
    <t>핸드폰 번호</t>
    <phoneticPr fontId="1" type="noConversion"/>
  </si>
  <si>
    <t>이메일 주소</t>
    <phoneticPr fontId="1" type="noConversion"/>
  </si>
  <si>
    <t xml:space="preserve">“사업주”는 “교육원” 내 홍보 등 광고성 정보의 수신에 동의한다. </t>
    <phoneticPr fontId="1" type="noConversion"/>
  </si>
  <si>
    <t xml:space="preserve">수강생 개인은 로그인 시 마케팅 수신 동의 여부를 선택할 수 있으며 </t>
    <phoneticPr fontId="1" type="noConversion"/>
  </si>
  <si>
    <t>교육과 관련된 필수과정 정보, 주요 공지사항, 안내 등은 수신동의 여부 관계없이 자동 발송된다.</t>
  </si>
  <si>
    <t>주         소</t>
    <phoneticPr fontId="1" type="noConversion"/>
  </si>
  <si>
    <t>대   표   자</t>
    <phoneticPr fontId="1" type="noConversion"/>
  </si>
  <si>
    <t>계약할 회사 정보를 아래 입력하시면 계약서 서식에 입력됩니다.</t>
    <phoneticPr fontId="1" type="noConversion"/>
  </si>
  <si>
    <t>위탁계약 회사명</t>
    <phoneticPr fontId="1" type="noConversion"/>
  </si>
  <si>
    <t>사업자번호</t>
    <phoneticPr fontId="1" type="noConversion"/>
  </si>
  <si>
    <t>계   약   일</t>
    <phoneticPr fontId="1" type="noConversion"/>
  </si>
  <si>
    <t>계산서 발행이메일</t>
    <phoneticPr fontId="1" type="noConversion"/>
  </si>
  <si>
    <t>(단, 합의가 이뤄지지 않을 경우에는 상법, 국내민법, 기타 통상의 상관례에 따른다.)</t>
    <phoneticPr fontId="1" type="noConversion"/>
  </si>
  <si>
    <t>3. 훈련비 신청 결과에 따른 정부지원금을 고용24(www.work24.go.kr)에 등록된 사업주 계좌로 환급한다.</t>
    <phoneticPr fontId="1" type="noConversion"/>
  </si>
  <si>
    <t>no.</t>
    <phoneticPr fontId="1" type="noConversion"/>
  </si>
  <si>
    <t>교육비</t>
    <phoneticPr fontId="1" type="noConversion"/>
  </si>
  <si>
    <t>IEC 60079 방폭 기초부터 실무 마스터까지</t>
    <phoneticPr fontId="1" type="noConversion"/>
  </si>
  <si>
    <t>IECEx·ATEX 방폭 품질시스템 구축 및 QAR/QAN 심사 대응 과정</t>
    <phoneticPr fontId="1" type="noConversion"/>
  </si>
  <si>
    <t>ISO 인증심사원 가이드라인 기본과정 (AU/TL)</t>
    <phoneticPr fontId="1" type="noConversion"/>
  </si>
  <si>
    <t>ISO 9001:2015(QMS) 품질경영시스템 인증심사원 자격과정</t>
    <phoneticPr fontId="1" type="noConversion"/>
  </si>
  <si>
    <t>ISO 14001:2015(EMS) 환경경영시스템 인증심사원 자격과정</t>
    <phoneticPr fontId="1" type="noConversion"/>
  </si>
  <si>
    <t>ISO 45001:2018(OHSMS) 안전보건경영시스템 인증심사원 자격과정</t>
    <phoneticPr fontId="1" type="noConversion"/>
  </si>
  <si>
    <t>ISO 13485:2016(MDQMS) 의료기기 품질경영시스템 인증심사원 자격과정</t>
    <phoneticPr fontId="1" type="noConversion"/>
  </si>
  <si>
    <t>ISO/IEC 27001:2022(ISMS) 정보보호경영시스템 인증심사원 자격과정</t>
    <phoneticPr fontId="1" type="noConversion"/>
  </si>
  <si>
    <t>ISO 9001:2015(QMS) 품질경영시스템 내부심사원 자격과정</t>
    <phoneticPr fontId="1" type="noConversion"/>
  </si>
  <si>
    <t>ISO 14001:2015(EMS) 환경경영시스템 내부심사원 자격과정</t>
    <phoneticPr fontId="1" type="noConversion"/>
  </si>
  <si>
    <t>ISO 45001:2018(OHSMS) 안전보건경영시스템 내부심사원 자격과정</t>
    <phoneticPr fontId="1" type="noConversion"/>
  </si>
  <si>
    <t>ISO 13485:2016(MDQMS) 의료기기 품질경영시스템 내부심사원 자격과정</t>
    <phoneticPr fontId="1" type="noConversion"/>
  </si>
  <si>
    <t>ISO/IEC 27001:2022(ISMS) 정보보호경영시스템 내부심사원 자격과정</t>
    <phoneticPr fontId="1" type="noConversion"/>
  </si>
  <si>
    <t>ISO/IEC 42001:2023(AIMS) 인공지능경영시스템 내부심사원 자격과정</t>
    <phoneticPr fontId="1" type="noConversion"/>
  </si>
  <si>
    <t>웹 보안 실무자 과정</t>
    <phoneticPr fontId="1" type="noConversion"/>
  </si>
  <si>
    <t>모바일 보안 실무자 과정</t>
    <phoneticPr fontId="1" type="noConversion"/>
  </si>
  <si>
    <t>네트워크 보안 실무자 과정</t>
    <phoneticPr fontId="1" type="noConversion"/>
  </si>
  <si>
    <t>시스템 보안 실무자 과정</t>
    <phoneticPr fontId="1" type="noConversion"/>
  </si>
  <si>
    <t>EU 무선장비 사이버보안 규정 및 시험 대응 과정</t>
    <phoneticPr fontId="1" type="noConversion"/>
  </si>
  <si>
    <t>OT/산업제어시스템 사이버보안 이해 및 시험 대응 과정</t>
    <phoneticPr fontId="1" type="noConversion"/>
  </si>
  <si>
    <t>훈련시간</t>
    <phoneticPr fontId="1" type="noConversion"/>
  </si>
  <si>
    <t>1일 8시간</t>
    <phoneticPr fontId="1" type="noConversion"/>
  </si>
  <si>
    <t>3일 24시간</t>
    <phoneticPr fontId="1" type="noConversion"/>
  </si>
  <si>
    <t>2일 16시간</t>
    <phoneticPr fontId="1" type="noConversion"/>
  </si>
  <si>
    <t>3일 24시간</t>
    <phoneticPr fontId="1" type="noConversion"/>
  </si>
  <si>
    <t>ICR평생교육원</t>
    <phoneticPr fontId="1" type="noConversion"/>
  </si>
  <si>
    <t>105-86-35114</t>
    <phoneticPr fontId="1" type="noConversion"/>
  </si>
  <si>
    <t>김 덕 용</t>
    <phoneticPr fontId="1" type="noConversion"/>
  </si>
  <si>
    <t>1인당 훈련비</t>
    <phoneticPr fontId="1" type="noConversion"/>
  </si>
  <si>
    <t>총 훈련비</t>
    <phoneticPr fontId="1" type="noConversion"/>
  </si>
  <si>
    <r>
      <t>(</t>
    </r>
    <r>
      <rPr>
        <b/>
        <sz val="10"/>
        <color rgb="FF0000FF"/>
        <rFont val="맑은 고딕"/>
        <family val="3"/>
        <charset val="129"/>
        <scheme val="minor"/>
      </rPr>
      <t xml:space="preserve">월-일 </t>
    </r>
    <r>
      <rPr>
        <sz val="10"/>
        <color rgb="FF0000FF"/>
        <rFont val="맑은 고딕"/>
        <family val="3"/>
        <charset val="129"/>
        <scheme val="minor"/>
      </rPr>
      <t>형식으로 입력 하세요)</t>
    </r>
    <phoneticPr fontId="1" type="noConversion"/>
  </si>
  <si>
    <t>신청 훈련 과정</t>
    <phoneticPr fontId="1" type="noConversion"/>
  </si>
  <si>
    <t>사업주 정보</t>
    <phoneticPr fontId="1" type="noConversion"/>
  </si>
  <si>
    <r>
      <t xml:space="preserve">2. 교육비는 카드결제나 계좌이체로 납부할 수 있다. </t>
    </r>
    <r>
      <rPr>
        <b/>
        <sz val="10"/>
        <color theme="1"/>
        <rFont val="맑은 고딕"/>
        <family val="3"/>
        <charset val="129"/>
        <scheme val="minor"/>
      </rPr>
      <t>(기업은행 654-033111-04-032 ㈜아이씨알)</t>
    </r>
    <phoneticPr fontId="1" type="noConversion"/>
  </si>
  <si>
    <t>예상 환급비(정부지원금)</t>
    <phoneticPr fontId="1" type="noConversion"/>
  </si>
  <si>
    <t>1. 교육 위탁을 위해 “사업주”는 개인정보처리 업무를 “교육원”에게 위탁하고, “교육원”은 이를 승낙하여 “교육원”의 책임 아래 개인정보를 처리한다.</t>
    <phoneticPr fontId="1" type="noConversion"/>
  </si>
  <si>
    <t>2. "교육원"은 고용노동부 또는 한국산업인력공단으로부터 지정 받은 내용과 훈련목표가 이루어질 수 있도록 상호협력하여 제반사항을 성실히</t>
    <phoneticPr fontId="1" type="noConversion"/>
  </si>
  <si>
    <t xml:space="preserve">   이행하여야 하며, 허위/부정한 방법으로 훈련을 실시하는 등 교육원의 귀책사유로 당해 훈련과정이 취소되어 사업주가 근로자직업능력개발법에</t>
    <phoneticPr fontId="1" type="noConversion"/>
  </si>
  <si>
    <t xml:space="preserve">   의하여 훈련비용을 지원받을 수 없는 경우는 교육원이 책임을 진다.</t>
    <phoneticPr fontId="1" type="noConversion"/>
  </si>
  <si>
    <t>1. 사업주는 실제 훈련비(자기부담금+정부지원금을) 선납하고 교육 종료 후, 교육훈련비 중 정부지원금을 신청하여 사업주가 환급 받을 수 있도록 한다.</t>
    <phoneticPr fontId="1" type="noConversion"/>
  </si>
  <si>
    <t xml:space="preserve">   단, 교육 수료자에 대해서만 지원한다.</t>
    <phoneticPr fontId="1" type="noConversion"/>
  </si>
  <si>
    <t>성명</t>
    <phoneticPr fontId="1" type="noConversion"/>
  </si>
  <si>
    <t>NO.</t>
    <phoneticPr fontId="1" type="noConversion"/>
  </si>
  <si>
    <t>"사업주"</t>
    <phoneticPr fontId="1" type="noConversion"/>
  </si>
  <si>
    <t>제 7조 【마케팅 수신동의】</t>
    <phoneticPr fontId="1" type="noConversion"/>
  </si>
  <si>
    <t>제 8조 【개인정보 동의】</t>
    <phoneticPr fontId="1" type="noConversion"/>
  </si>
  <si>
    <t>제 9조 【해석 및 합의】</t>
    <phoneticPr fontId="1" type="noConversion"/>
  </si>
  <si>
    <t>회사명</t>
    <phoneticPr fontId="1" type="noConversion"/>
  </si>
  <si>
    <t>과정명</t>
    <phoneticPr fontId="1" type="noConversion"/>
  </si>
  <si>
    <t>★ 수강할 과정을 목록에서 선택하세요. (훈련시간, 교육비 연동)</t>
    <phoneticPr fontId="1" type="noConversion"/>
  </si>
  <si>
    <t>수강생의 소속 회사</t>
    <phoneticPr fontId="1" type="noConversion"/>
  </si>
  <si>
    <t>123-45-67890</t>
    <phoneticPr fontId="1" type="noConversion"/>
  </si>
  <si>
    <t>123-45-67890-0</t>
    <phoneticPr fontId="1" type="noConversion"/>
  </si>
  <si>
    <t>서울시 금천구 가산디지털1로 149</t>
    <phoneticPr fontId="1" type="noConversion"/>
  </si>
  <si>
    <t>홍길동</t>
    <phoneticPr fontId="1" type="noConversion"/>
  </si>
  <si>
    <t>입금 시 계산서 발행 이메일</t>
    <phoneticPr fontId="1" type="noConversion"/>
  </si>
  <si>
    <t>훈련 방법</t>
    <phoneticPr fontId="1" type="noConversion"/>
  </si>
  <si>
    <t>훈련 기간</t>
    <phoneticPr fontId="1" type="noConversion"/>
  </si>
  <si>
    <t>훈련 과정</t>
    <phoneticPr fontId="1" type="noConversion"/>
  </si>
  <si>
    <t>2026년 5월</t>
    <phoneticPr fontId="1" type="noConversion"/>
  </si>
  <si>
    <t>2026년 6월</t>
  </si>
  <si>
    <t>2026년 7월</t>
  </si>
  <si>
    <t>2026년 8월</t>
  </si>
  <si>
    <t>2026년 9월</t>
  </si>
  <si>
    <t>2026년 10월</t>
  </si>
  <si>
    <t>2026년 11월</t>
  </si>
  <si>
    <t>2026년 12월</t>
  </si>
  <si>
    <t>★ 교육월 선택</t>
  </si>
  <si>
    <t>★ 교육월 선택</t>
    <phoneticPr fontId="1" type="noConversion"/>
  </si>
  <si>
    <t>1. 교육비는 제 2조의 인당 훈련비를 곱한 총 금액으로 하며 선납해야 한다.</t>
    <phoneticPr fontId="1" type="noConversion"/>
  </si>
  <si>
    <t>tax@123.com</t>
    <phoneticPr fontId="1" type="noConversion"/>
  </si>
  <si>
    <t>★ 수강할 과정을 목록에서 선택하세요. (훈련시간, 교육비 연동)</t>
  </si>
  <si>
    <t>서울시 금천구 가산디지털1로 149, 신한이노플렉스 4층</t>
    <phoneticPr fontId="1" type="noConversion"/>
  </si>
  <si>
    <r>
      <t xml:space="preserve">(이하 "사업주")와 </t>
    </r>
    <r>
      <rPr>
        <b/>
        <sz val="10"/>
        <color theme="1"/>
        <rFont val="맑은 고딕"/>
        <family val="3"/>
        <charset val="129"/>
        <scheme val="minor"/>
      </rPr>
      <t>ICR평생교육원</t>
    </r>
    <r>
      <rPr>
        <sz val="10"/>
        <color theme="1"/>
        <rFont val="맑은 고딕"/>
        <family val="3"/>
        <charset val="129"/>
        <scheme val="minor"/>
      </rPr>
      <t>(이하 "교육원")은 다음과 같이 교육훈련 위탁 계약을 체결한다.</t>
    </r>
    <phoneticPr fontId="1" type="noConversion"/>
  </si>
  <si>
    <t xml:space="preserve">3. “교육원” 또는 “교육원”의 임직원, 수탁자가 이 계약에 의하여 위탁 업무를 수행함에 있어 이 계약에 따른 의무를 위반하거나 </t>
    <phoneticPr fontId="1" type="noConversion"/>
  </si>
  <si>
    <t xml:space="preserve">   수탁자의 귀책사유로 인하여 “사업주” 또는 개인정보주체 기타 제3자에게 손해가 발생한 경우 “교육원”은 그 손해를 배상하여야 한다.</t>
    <phoneticPr fontId="1" type="noConversion"/>
  </si>
  <si>
    <t>2026년       월       일</t>
    <phoneticPr fontId="1" type="noConversion"/>
  </si>
  <si>
    <t xml:space="preserve">                            </t>
    <phoneticPr fontId="1" type="noConversion"/>
  </si>
  <si>
    <t>훈련 방법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</si>
</sst>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rgb="FF000000"/>
      <name val="Malgun Gothic"/>
      <family val="3"/>
      <charset val="129"/>
    </font>
    <font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name val="Malgun Gothic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5" fillId="2" borderId="1" xfId="0" applyFont="1" applyFill="1" applyBorder="1">
      <alignment vertical="center"/>
    </xf>
    <xf numFmtId="0" fontId="6" fillId="2" borderId="0" xfId="0" applyFont="1" applyFill="1" applyAlignment="1">
      <alignment vertical="center"/>
    </xf>
    <xf numFmtId="0" fontId="5" fillId="2" borderId="0" xfId="0" applyFont="1" applyFill="1">
      <alignment vertical="center"/>
    </xf>
    <xf numFmtId="0" fontId="0" fillId="2" borderId="0" xfId="0" applyFill="1" applyBorder="1">
      <alignment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>
      <alignment vertical="center"/>
    </xf>
    <xf numFmtId="0" fontId="5" fillId="2" borderId="1" xfId="0" applyFont="1" applyFill="1" applyBorder="1" applyAlignment="1">
      <alignment vertical="center"/>
    </xf>
    <xf numFmtId="0" fontId="5" fillId="4" borderId="1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176" fontId="5" fillId="2" borderId="0" xfId="0" applyNumberFormat="1" applyFont="1" applyFill="1">
      <alignment vertical="center"/>
    </xf>
    <xf numFmtId="0" fontId="5" fillId="0" borderId="13" xfId="0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right" vertical="center" wrapText="1"/>
    </xf>
    <xf numFmtId="0" fontId="4" fillId="3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9" fillId="2" borderId="0" xfId="0" applyFont="1" applyFill="1" applyAlignment="1">
      <alignment vertical="center" shrinkToFit="1"/>
    </xf>
    <xf numFmtId="0" fontId="4" fillId="2" borderId="0" xfId="0" applyFont="1" applyFill="1">
      <alignment vertical="center"/>
    </xf>
    <xf numFmtId="0" fontId="4" fillId="3" borderId="16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14" fontId="11" fillId="0" borderId="1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 indent="1"/>
    </xf>
    <xf numFmtId="0" fontId="21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20" fillId="2" borderId="0" xfId="0" applyFont="1" applyFill="1" applyAlignment="1">
      <alignment horizontal="center" vertical="center" shrinkToFit="1"/>
    </xf>
    <xf numFmtId="0" fontId="4" fillId="2" borderId="0" xfId="0" applyFont="1" applyFill="1" applyBorder="1" applyAlignment="1">
      <alignment horizontal="left" vertical="center"/>
    </xf>
    <xf numFmtId="31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2" borderId="2" xfId="0" applyNumberFormat="1" applyFont="1" applyFill="1" applyBorder="1" applyAlignment="1">
      <alignment horizontal="center" vertical="center"/>
    </xf>
    <xf numFmtId="41" fontId="5" fillId="2" borderId="3" xfId="0" applyNumberFormat="1" applyFont="1" applyFill="1" applyBorder="1" applyAlignment="1">
      <alignment horizontal="center" vertical="center"/>
    </xf>
    <xf numFmtId="41" fontId="5" fillId="2" borderId="4" xfId="0" applyNumberFormat="1" applyFont="1" applyFill="1" applyBorder="1" applyAlignment="1">
      <alignment horizontal="center" vertical="center"/>
    </xf>
    <xf numFmtId="0" fontId="13" fillId="0" borderId="11" xfId="2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76" fontId="11" fillId="0" borderId="11" xfId="0" applyNumberFormat="1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6" fillId="2" borderId="0" xfId="0" applyFont="1" applyFill="1" applyAlignment="1">
      <alignment horizontal="center" vertical="top"/>
    </xf>
    <xf numFmtId="0" fontId="0" fillId="2" borderId="7" xfId="0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14" fontId="5" fillId="2" borderId="15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inden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Radio" firstButton="1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352425</xdr:rowOff>
    </xdr:from>
    <xdr:to>
      <xdr:col>15</xdr:col>
      <xdr:colOff>133350</xdr:colOff>
      <xdr:row>14</xdr:row>
      <xdr:rowOff>66675</xdr:rowOff>
    </xdr:to>
    <xdr:sp macro="" textlink="">
      <xdr:nvSpPr>
        <xdr:cNvPr id="5" name="모서리가 둥근 직사각형 4"/>
        <xdr:cNvSpPr/>
      </xdr:nvSpPr>
      <xdr:spPr>
        <a:xfrm>
          <a:off x="8839200" y="352425"/>
          <a:ext cx="3914775" cy="2571750"/>
        </a:xfrm>
        <a:prstGeom prst="roundRect">
          <a:avLst>
            <a:gd name="adj" fmla="val 11880"/>
          </a:avLst>
        </a:prstGeom>
        <a:noFill/>
        <a:ln w="76200"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504824</xdr:colOff>
      <xdr:row>64</xdr:row>
      <xdr:rowOff>200025</xdr:rowOff>
    </xdr:from>
    <xdr:to>
      <xdr:col>9</xdr:col>
      <xdr:colOff>333375</xdr:colOff>
      <xdr:row>68</xdr:row>
      <xdr:rowOff>28574</xdr:rowOff>
    </xdr:to>
    <xdr:pic>
      <xdr:nvPicPr>
        <xdr:cNvPr id="15" name="_x446417888" descr="EMB0000422411a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4" y="12382500"/>
          <a:ext cx="638176" cy="666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8</xdr:row>
          <xdr:rowOff>190500</xdr:rowOff>
        </xdr:from>
        <xdr:to>
          <xdr:col>6</xdr:col>
          <xdr:colOff>381000</xdr:colOff>
          <xdr:row>10</xdr:row>
          <xdr:rowOff>19050</xdr:rowOff>
        </xdr:to>
        <xdr:grpSp>
          <xdr:nvGrpSpPr>
            <xdr:cNvPr id="2" name="그룹 1"/>
            <xdr:cNvGrpSpPr/>
          </xdr:nvGrpSpPr>
          <xdr:grpSpPr>
            <a:xfrm>
              <a:off x="2362200" y="2181225"/>
              <a:ext cx="1905000" cy="247650"/>
              <a:chOff x="2362200" y="2181225"/>
              <a:chExt cx="1905000" cy="247650"/>
            </a:xfrm>
          </xdr:grpSpPr>
          <xdr:sp macro="" textlink="">
            <xdr:nvSpPr>
              <xdr:cNvPr id="1086" name="Check Box 62" hidden="1">
                <a:extLst>
                  <a:ext uri="{63B3BB69-23CF-44E3-9099-C40C66FF867C}">
                    <a14:compatExt spid="_x0000_s1086"/>
                  </a:ext>
                </a:extLst>
              </xdr:cNvPr>
              <xdr:cNvSpPr/>
            </xdr:nvSpPr>
            <xdr:spPr bwMode="auto">
              <a:xfrm>
                <a:off x="2362200" y="2181225"/>
                <a:ext cx="952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집체교육</a:t>
                </a:r>
              </a:p>
            </xdr:txBody>
          </xdr:sp>
          <xdr:sp macro="" textlink="">
            <xdr:nvSpPr>
              <xdr:cNvPr id="1087" name="Check Box 63" hidden="1">
                <a:extLst>
                  <a:ext uri="{63B3BB69-23CF-44E3-9099-C40C66FF867C}">
                    <a14:compatExt spid="_x0000_s1087"/>
                  </a:ext>
                </a:extLst>
              </xdr:cNvPr>
              <xdr:cNvSpPr/>
            </xdr:nvSpPr>
            <xdr:spPr bwMode="auto">
              <a:xfrm>
                <a:off x="3314700" y="2181225"/>
                <a:ext cx="952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비대면(ZOOM)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12</xdr:row>
          <xdr:rowOff>190500</xdr:rowOff>
        </xdr:from>
        <xdr:to>
          <xdr:col>10</xdr:col>
          <xdr:colOff>533400</xdr:colOff>
          <xdr:row>14</xdr:row>
          <xdr:rowOff>19050</xdr:rowOff>
        </xdr:to>
        <xdr:grpSp>
          <xdr:nvGrpSpPr>
            <xdr:cNvPr id="4" name="그룹 3"/>
            <xdr:cNvGrpSpPr/>
          </xdr:nvGrpSpPr>
          <xdr:grpSpPr>
            <a:xfrm>
              <a:off x="6667500" y="2876550"/>
              <a:ext cx="1790700" cy="247650"/>
              <a:chOff x="6667500" y="2876550"/>
              <a:chExt cx="1790700" cy="247650"/>
            </a:xfrm>
          </xdr:grpSpPr>
          <xdr:sp macro="" textlink="">
            <xdr:nvSpPr>
              <xdr:cNvPr id="1088" name="Check Box 64" hidden="1">
                <a:extLst>
                  <a:ext uri="{63B3BB69-23CF-44E3-9099-C40C66FF867C}">
                    <a14:compatExt spid="_x0000_s1088"/>
                  </a:ext>
                </a:extLst>
              </xdr:cNvPr>
              <xdr:cNvSpPr/>
            </xdr:nvSpPr>
            <xdr:spPr bwMode="auto">
              <a:xfrm>
                <a:off x="6667500" y="2876550"/>
                <a:ext cx="8382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법인카드</a:t>
                </a:r>
              </a:p>
            </xdr:txBody>
          </xdr:sp>
          <xdr:sp macro="" textlink="">
            <xdr:nvSpPr>
              <xdr:cNvPr id="1089" name="Check Box 65" hidden="1">
                <a:extLst>
                  <a:ext uri="{63B3BB69-23CF-44E3-9099-C40C66FF867C}">
                    <a14:compatExt spid="_x0000_s1089"/>
                  </a:ext>
                </a:extLst>
              </xdr:cNvPr>
              <xdr:cNvSpPr/>
            </xdr:nvSpPr>
            <xdr:spPr bwMode="auto">
              <a:xfrm>
                <a:off x="7505700" y="2876550"/>
                <a:ext cx="952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계좌이체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14</xdr:row>
          <xdr:rowOff>9525</xdr:rowOff>
        </xdr:from>
        <xdr:to>
          <xdr:col>10</xdr:col>
          <xdr:colOff>952500</xdr:colOff>
          <xdr:row>15</xdr:row>
          <xdr:rowOff>47625</xdr:rowOff>
        </xdr:to>
        <xdr:grpSp>
          <xdr:nvGrpSpPr>
            <xdr:cNvPr id="3" name="그룹 2"/>
            <xdr:cNvGrpSpPr/>
          </xdr:nvGrpSpPr>
          <xdr:grpSpPr>
            <a:xfrm>
              <a:off x="6667500" y="3114675"/>
              <a:ext cx="2209800" cy="247650"/>
              <a:chOff x="11811000" y="4667250"/>
              <a:chExt cx="2209800" cy="247650"/>
            </a:xfrm>
          </xdr:grpSpPr>
          <xdr:sp macro="" textlink="">
            <xdr:nvSpPr>
              <xdr:cNvPr id="1090" name="Check Box 66" hidden="1">
                <a:extLst>
                  <a:ext uri="{63B3BB69-23CF-44E3-9099-C40C66FF867C}">
                    <a14:compatExt spid="_x0000_s1090"/>
                  </a:ext>
                </a:extLst>
              </xdr:cNvPr>
              <xdr:cNvSpPr/>
            </xdr:nvSpPr>
            <xdr:spPr bwMode="auto">
              <a:xfrm>
                <a:off x="11811000" y="4667250"/>
                <a:ext cx="9906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계산서</a:t>
                </a:r>
              </a:p>
            </xdr:txBody>
          </xdr:sp>
          <xdr:sp macro="" textlink="">
            <xdr:nvSpPr>
              <xdr:cNvPr id="1091" name="Check Box 67" hidden="1">
                <a:extLst>
                  <a:ext uri="{63B3BB69-23CF-44E3-9099-C40C66FF867C}">
                    <a14:compatExt spid="_x0000_s1091"/>
                  </a:ext>
                </a:extLst>
              </xdr:cNvPr>
              <xdr:cNvSpPr/>
            </xdr:nvSpPr>
            <xdr:spPr bwMode="auto">
              <a:xfrm>
                <a:off x="12649200" y="4667250"/>
                <a:ext cx="13716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현금영수증(지출증빙)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1085850</xdr:colOff>
          <xdr:row>44</xdr:row>
          <xdr:rowOff>133350</xdr:rowOff>
        </xdr:from>
        <xdr:to>
          <xdr:col>9</xdr:col>
          <xdr:colOff>952500</xdr:colOff>
          <xdr:row>45</xdr:row>
          <xdr:rowOff>171450</xdr:rowOff>
        </xdr:to>
        <xdr:grpSp>
          <xdr:nvGrpSpPr>
            <xdr:cNvPr id="31" name="그룹 30"/>
            <xdr:cNvGrpSpPr/>
          </xdr:nvGrpSpPr>
          <xdr:grpSpPr>
            <a:xfrm>
              <a:off x="5734050" y="8696325"/>
              <a:ext cx="1790700" cy="247650"/>
              <a:chOff x="6667500" y="2876550"/>
              <a:chExt cx="1790700" cy="247650"/>
            </a:xfrm>
          </xdr:grpSpPr>
          <xdr:sp macro="" textlink="">
            <xdr:nvSpPr>
              <xdr:cNvPr id="1094" name="Check Box 70" hidden="1">
                <a:extLst>
                  <a:ext uri="{63B3BB69-23CF-44E3-9099-C40C66FF867C}">
                    <a14:compatExt spid="_x0000_s1094"/>
                  </a:ext>
                </a:extLst>
              </xdr:cNvPr>
              <xdr:cNvSpPr/>
            </xdr:nvSpPr>
            <xdr:spPr bwMode="auto">
              <a:xfrm>
                <a:off x="6667500" y="2876550"/>
                <a:ext cx="8382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동의</a:t>
                </a:r>
              </a:p>
            </xdr:txBody>
          </xdr:sp>
          <xdr:sp macro="" textlink="">
            <xdr:nvSpPr>
              <xdr:cNvPr id="1095" name="Check Box 71" hidden="1">
                <a:extLst>
                  <a:ext uri="{63B3BB69-23CF-44E3-9099-C40C66FF867C}">
                    <a14:compatExt spid="_x0000_s1095"/>
                  </a:ext>
                </a:extLst>
              </xdr:cNvPr>
              <xdr:cNvSpPr/>
            </xdr:nvSpPr>
            <xdr:spPr bwMode="auto">
              <a:xfrm>
                <a:off x="7505700" y="2876550"/>
                <a:ext cx="952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미동의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352425</xdr:rowOff>
    </xdr:from>
    <xdr:to>
      <xdr:col>15</xdr:col>
      <xdr:colOff>133350</xdr:colOff>
      <xdr:row>14</xdr:row>
      <xdr:rowOff>66675</xdr:rowOff>
    </xdr:to>
    <xdr:sp macro="" textlink="">
      <xdr:nvSpPr>
        <xdr:cNvPr id="2" name="모서리가 둥근 직사각형 1"/>
        <xdr:cNvSpPr/>
      </xdr:nvSpPr>
      <xdr:spPr>
        <a:xfrm>
          <a:off x="9248775" y="352425"/>
          <a:ext cx="4305300" cy="2819400"/>
        </a:xfrm>
        <a:prstGeom prst="roundRect">
          <a:avLst>
            <a:gd name="adj" fmla="val 11880"/>
          </a:avLst>
        </a:prstGeom>
        <a:noFill/>
        <a:ln w="76200"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504824</xdr:colOff>
      <xdr:row>64</xdr:row>
      <xdr:rowOff>200025</xdr:rowOff>
    </xdr:from>
    <xdr:to>
      <xdr:col>9</xdr:col>
      <xdr:colOff>333375</xdr:colOff>
      <xdr:row>68</xdr:row>
      <xdr:rowOff>28574</xdr:rowOff>
    </xdr:to>
    <xdr:pic>
      <xdr:nvPicPr>
        <xdr:cNvPr id="3" name="_x446417888" descr="EMB0000422411a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4" y="12077700"/>
          <a:ext cx="638176" cy="666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85725</xdr:colOff>
          <xdr:row>12</xdr:row>
          <xdr:rowOff>180975</xdr:rowOff>
        </xdr:from>
        <xdr:to>
          <xdr:col>10</xdr:col>
          <xdr:colOff>1019175</xdr:colOff>
          <xdr:row>14</xdr:row>
          <xdr:rowOff>19050</xdr:rowOff>
        </xdr:to>
        <xdr:grpSp>
          <xdr:nvGrpSpPr>
            <xdr:cNvPr id="4" name="그룹 3"/>
            <xdr:cNvGrpSpPr/>
          </xdr:nvGrpSpPr>
          <xdr:grpSpPr>
            <a:xfrm>
              <a:off x="6591304" y="2867025"/>
              <a:ext cx="2285993" cy="257175"/>
              <a:chOff x="11420483" y="5343525"/>
              <a:chExt cx="2314561" cy="257175"/>
            </a:xfrm>
          </xdr:grpSpPr>
          <xdr:sp macro="" textlink="">
            <xdr:nvSpPr>
              <xdr:cNvPr id="3073" name="Option Button 1" hidden="1">
                <a:extLst>
                  <a:ext uri="{63B3BB69-23CF-44E3-9099-C40C66FF867C}">
                    <a14:compatExt spid="_x0000_s3073"/>
                  </a:ext>
                </a:extLst>
              </xdr:cNvPr>
              <xdr:cNvSpPr/>
            </xdr:nvSpPr>
            <xdr:spPr bwMode="auto">
              <a:xfrm>
                <a:off x="11420483" y="535305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법인카드</a:t>
                </a:r>
              </a:p>
            </xdr:txBody>
          </xdr:sp>
          <xdr:sp macro="" textlink="">
            <xdr:nvSpPr>
              <xdr:cNvPr id="3074" name="Option Button 2" hidden="1">
                <a:extLst>
                  <a:ext uri="{63B3BB69-23CF-44E3-9099-C40C66FF867C}">
                    <a14:compatExt spid="_x0000_s3074"/>
                  </a:ext>
                </a:extLst>
              </xdr:cNvPr>
              <xdr:cNvSpPr/>
            </xdr:nvSpPr>
            <xdr:spPr bwMode="auto">
              <a:xfrm>
                <a:off x="12325343" y="5343525"/>
                <a:ext cx="14097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계좌이체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85725</xdr:colOff>
          <xdr:row>13</xdr:row>
          <xdr:rowOff>190500</xdr:rowOff>
        </xdr:from>
        <xdr:to>
          <xdr:col>10</xdr:col>
          <xdr:colOff>942975</xdr:colOff>
          <xdr:row>15</xdr:row>
          <xdr:rowOff>38100</xdr:rowOff>
        </xdr:to>
        <xdr:grpSp>
          <xdr:nvGrpSpPr>
            <xdr:cNvPr id="7" name="그룹 6"/>
            <xdr:cNvGrpSpPr/>
          </xdr:nvGrpSpPr>
          <xdr:grpSpPr>
            <a:xfrm>
              <a:off x="6591304" y="3086100"/>
              <a:ext cx="2209796" cy="266700"/>
              <a:chOff x="11458578" y="5353050"/>
              <a:chExt cx="2314557" cy="266700"/>
            </a:xfrm>
          </xdr:grpSpPr>
          <xdr:sp macro="" textlink="">
            <xdr:nvSpPr>
              <xdr:cNvPr id="3075" name="Option Button 3" hidden="1">
                <a:extLst>
                  <a:ext uri="{63B3BB69-23CF-44E3-9099-C40C66FF867C}">
                    <a14:compatExt spid="_x0000_s3075"/>
                  </a:ext>
                </a:extLst>
              </xdr:cNvPr>
              <xdr:cNvSpPr/>
            </xdr:nvSpPr>
            <xdr:spPr bwMode="auto">
              <a:xfrm>
                <a:off x="11458578" y="537210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계산서</a:t>
                </a:r>
              </a:p>
            </xdr:txBody>
          </xdr:sp>
          <xdr:sp macro="" textlink="">
            <xdr:nvSpPr>
              <xdr:cNvPr id="3076" name="Option Button 4" hidden="1">
                <a:extLst>
                  <a:ext uri="{63B3BB69-23CF-44E3-9099-C40C66FF867C}">
                    <a14:compatExt spid="_x0000_s3076"/>
                  </a:ext>
                </a:extLst>
              </xdr:cNvPr>
              <xdr:cNvSpPr/>
            </xdr:nvSpPr>
            <xdr:spPr bwMode="auto">
              <a:xfrm>
                <a:off x="12363437" y="5353050"/>
                <a:ext cx="140969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현금영수증(지출증빙)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44</xdr:row>
          <xdr:rowOff>142875</xdr:rowOff>
        </xdr:from>
        <xdr:to>
          <xdr:col>10</xdr:col>
          <xdr:colOff>114300</xdr:colOff>
          <xdr:row>45</xdr:row>
          <xdr:rowOff>190500</xdr:rowOff>
        </xdr:to>
        <xdr:grpSp>
          <xdr:nvGrpSpPr>
            <xdr:cNvPr id="10" name="그룹 9"/>
            <xdr:cNvGrpSpPr/>
          </xdr:nvGrpSpPr>
          <xdr:grpSpPr>
            <a:xfrm>
              <a:off x="5848347" y="8705850"/>
              <a:ext cx="2124074" cy="257175"/>
              <a:chOff x="11420475" y="5343525"/>
              <a:chExt cx="2314563" cy="257175"/>
            </a:xfrm>
          </xdr:grpSpPr>
          <xdr:sp macro="" textlink="">
            <xdr:nvSpPr>
              <xdr:cNvPr id="3077" name="Option Button 5" hidden="1">
                <a:extLst>
                  <a:ext uri="{63B3BB69-23CF-44E3-9099-C40C66FF867C}">
                    <a14:compatExt spid="_x0000_s3077"/>
                  </a:ext>
                </a:extLst>
              </xdr:cNvPr>
              <xdr:cNvSpPr/>
            </xdr:nvSpPr>
            <xdr:spPr bwMode="auto">
              <a:xfrm>
                <a:off x="11420475" y="535305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동의</a:t>
                </a:r>
              </a:p>
            </xdr:txBody>
          </xdr:sp>
          <xdr:sp macro="" textlink="">
            <xdr:nvSpPr>
              <xdr:cNvPr id="3078" name="Option Button 6" hidden="1">
                <a:extLst>
                  <a:ext uri="{63B3BB69-23CF-44E3-9099-C40C66FF867C}">
                    <a14:compatExt spid="_x0000_s3078"/>
                  </a:ext>
                </a:extLst>
              </xdr:cNvPr>
              <xdr:cNvSpPr/>
            </xdr:nvSpPr>
            <xdr:spPr bwMode="auto">
              <a:xfrm>
                <a:off x="12325340" y="5343525"/>
                <a:ext cx="140969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미동의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8</xdr:row>
          <xdr:rowOff>200025</xdr:rowOff>
        </xdr:from>
        <xdr:to>
          <xdr:col>7</xdr:col>
          <xdr:colOff>228600</xdr:colOff>
          <xdr:row>10</xdr:row>
          <xdr:rowOff>38100</xdr:rowOff>
        </xdr:to>
        <xdr:grpSp>
          <xdr:nvGrpSpPr>
            <xdr:cNvPr id="13" name="그룹 12"/>
            <xdr:cNvGrpSpPr/>
          </xdr:nvGrpSpPr>
          <xdr:grpSpPr>
            <a:xfrm>
              <a:off x="2314574" y="2190750"/>
              <a:ext cx="2495546" cy="257175"/>
              <a:chOff x="11420487" y="5343525"/>
              <a:chExt cx="2314563" cy="257175"/>
            </a:xfrm>
          </xdr:grpSpPr>
          <xdr:sp macro="" textlink="">
            <xdr:nvSpPr>
              <xdr:cNvPr id="3079" name="Option Button 7" hidden="1">
                <a:extLst>
                  <a:ext uri="{63B3BB69-23CF-44E3-9099-C40C66FF867C}">
                    <a14:compatExt spid="_x0000_s3079"/>
                  </a:ext>
                </a:extLst>
              </xdr:cNvPr>
              <xdr:cNvSpPr/>
            </xdr:nvSpPr>
            <xdr:spPr bwMode="auto">
              <a:xfrm>
                <a:off x="11420487" y="535305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집체교육</a:t>
                </a:r>
              </a:p>
            </xdr:txBody>
          </xdr:sp>
          <xdr:sp macro="" textlink="">
            <xdr:nvSpPr>
              <xdr:cNvPr id="3080" name="Option Button 8" hidden="1">
                <a:extLst>
                  <a:ext uri="{63B3BB69-23CF-44E3-9099-C40C66FF867C}">
                    <a14:compatExt spid="_x0000_s3080"/>
                  </a:ext>
                </a:extLst>
              </xdr:cNvPr>
              <xdr:cNvSpPr/>
            </xdr:nvSpPr>
            <xdr:spPr bwMode="auto">
              <a:xfrm>
                <a:off x="12325350" y="5343525"/>
                <a:ext cx="1409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비대면(ZOOM)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15</xdr:row>
          <xdr:rowOff>123825</xdr:rowOff>
        </xdr:from>
        <xdr:to>
          <xdr:col>13</xdr:col>
          <xdr:colOff>685800</xdr:colOff>
          <xdr:row>16</xdr:row>
          <xdr:rowOff>171450</xdr:rowOff>
        </xdr:to>
        <xdr:sp macro="" textlink="">
          <xdr:nvSpPr>
            <xdr:cNvPr id="3083" name="Option 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u@icrqa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13" Type="http://schemas.openxmlformats.org/officeDocument/2006/relationships/ctrlProp" Target="../ctrlProps/ctrlProp17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1.xml"/><Relationship Id="rId12" Type="http://schemas.openxmlformats.org/officeDocument/2006/relationships/ctrlProp" Target="../ctrlProps/ctrlProp16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edu@icrqa.com" TargetMode="External"/><Relationship Id="rId6" Type="http://schemas.openxmlformats.org/officeDocument/2006/relationships/ctrlProp" Target="../ctrlProps/ctrlProp10.xml"/><Relationship Id="rId11" Type="http://schemas.openxmlformats.org/officeDocument/2006/relationships/ctrlProp" Target="../ctrlProps/ctrlProp15.xml"/><Relationship Id="rId5" Type="http://schemas.openxmlformats.org/officeDocument/2006/relationships/ctrlProp" Target="../ctrlProps/ctrlProp9.xml"/><Relationship Id="rId10" Type="http://schemas.openxmlformats.org/officeDocument/2006/relationships/ctrlProp" Target="../ctrlProps/ctrlProp14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3.xml"/><Relationship Id="rId1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O67"/>
  <sheetViews>
    <sheetView tabSelected="1" view="pageBreakPreview" topLeftCell="A13" zoomScaleNormal="100" zoomScaleSheetLayoutView="100" workbookViewId="0">
      <selection activeCell="O56" sqref="O56"/>
    </sheetView>
  </sheetViews>
  <sheetFormatPr defaultRowHeight="16.5"/>
  <cols>
    <col min="1" max="1" width="4.25" style="1" customWidth="1"/>
    <col min="2" max="2" width="10.5" style="1" customWidth="1"/>
    <col min="3" max="3" width="15.5" style="1" customWidth="1"/>
    <col min="4" max="4" width="6.75" style="1" customWidth="1"/>
    <col min="5" max="6" width="7" style="1" customWidth="1"/>
    <col min="7" max="7" width="10" style="1" customWidth="1"/>
    <col min="8" max="8" width="14.625" style="1" customWidth="1"/>
    <col min="9" max="9" width="10.625" style="1" customWidth="1"/>
    <col min="10" max="10" width="17.75" style="1" customWidth="1"/>
    <col min="11" max="11" width="14.625" style="1" customWidth="1"/>
    <col min="12" max="12" width="3.625" style="1" customWidth="1"/>
    <col min="13" max="13" width="15.875" style="1" bestFit="1" customWidth="1"/>
    <col min="14" max="14" width="16.875" style="1" customWidth="1"/>
    <col min="15" max="15" width="22" style="1" customWidth="1"/>
    <col min="16" max="16" width="4.5" style="1" customWidth="1"/>
    <col min="17" max="16384" width="9" style="1"/>
  </cols>
  <sheetData>
    <row r="1" spans="1:15" ht="42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5" ht="18" customHeight="1">
      <c r="B2" s="2" t="s">
        <v>9</v>
      </c>
      <c r="C2" s="38" t="str">
        <f>N4</f>
        <v>수강생의 소속 회사</v>
      </c>
      <c r="D2" s="2" t="s">
        <v>120</v>
      </c>
      <c r="E2" s="2"/>
      <c r="F2" s="2"/>
      <c r="G2" s="2"/>
      <c r="H2" s="2"/>
      <c r="I2" s="2"/>
      <c r="J2" s="2"/>
      <c r="K2" s="4"/>
      <c r="M2" s="53" t="s">
        <v>38</v>
      </c>
      <c r="N2" s="53"/>
      <c r="O2" s="53"/>
    </row>
    <row r="3" spans="1:15" ht="7.5" customHeight="1">
      <c r="B3" s="2"/>
      <c r="C3" s="3"/>
      <c r="D3" s="2"/>
      <c r="E3" s="2"/>
      <c r="F3" s="2"/>
      <c r="G3" s="2"/>
      <c r="H3" s="2"/>
      <c r="I3" s="2"/>
      <c r="J3" s="2"/>
      <c r="K3" s="4"/>
      <c r="M3" s="53"/>
      <c r="N3" s="53"/>
      <c r="O3" s="53"/>
    </row>
    <row r="4" spans="1:15" ht="18" customHeight="1">
      <c r="A4" s="39" t="s">
        <v>16</v>
      </c>
      <c r="B4" s="39"/>
      <c r="C4" s="39"/>
      <c r="D4" s="39"/>
      <c r="E4" s="39"/>
      <c r="F4" s="39"/>
      <c r="G4" s="39"/>
      <c r="H4" s="39"/>
      <c r="I4" s="39"/>
      <c r="J4" s="39"/>
      <c r="K4" s="39"/>
      <c r="M4" s="14" t="s">
        <v>39</v>
      </c>
      <c r="N4" s="56" t="s">
        <v>97</v>
      </c>
      <c r="O4" s="57"/>
    </row>
    <row r="5" spans="1:15" ht="18" customHeight="1">
      <c r="A5" s="5"/>
      <c r="B5" s="6" t="s">
        <v>17</v>
      </c>
      <c r="C5" s="5"/>
      <c r="D5" s="5"/>
      <c r="E5" s="5"/>
      <c r="F5" s="5"/>
      <c r="G5" s="5"/>
      <c r="H5" s="5"/>
      <c r="I5" s="5"/>
      <c r="J5" s="5"/>
      <c r="K5" s="5"/>
      <c r="M5" s="15" t="s">
        <v>40</v>
      </c>
      <c r="N5" s="54" t="s">
        <v>98</v>
      </c>
      <c r="O5" s="55"/>
    </row>
    <row r="6" spans="1:15" ht="20.25" customHeight="1">
      <c r="A6" s="39" t="s">
        <v>15</v>
      </c>
      <c r="B6" s="39"/>
      <c r="C6" s="39"/>
      <c r="D6" s="39"/>
      <c r="E6" s="39"/>
      <c r="F6" s="39"/>
      <c r="G6" s="39"/>
      <c r="H6" s="39"/>
      <c r="I6" s="39"/>
      <c r="J6" s="39"/>
      <c r="K6" s="39"/>
      <c r="M6" s="15" t="s">
        <v>4</v>
      </c>
      <c r="N6" s="56" t="s">
        <v>99</v>
      </c>
      <c r="O6" s="57"/>
    </row>
    <row r="7" spans="1:15">
      <c r="A7" s="61" t="s">
        <v>78</v>
      </c>
      <c r="B7" s="62"/>
      <c r="C7" s="62"/>
      <c r="D7" s="62"/>
      <c r="E7" s="62"/>
      <c r="F7" s="62"/>
      <c r="G7" s="62"/>
      <c r="H7" s="62"/>
      <c r="I7" s="62"/>
      <c r="J7" s="62"/>
      <c r="K7" s="63"/>
      <c r="M7" s="15" t="s">
        <v>36</v>
      </c>
      <c r="N7" s="56" t="s">
        <v>100</v>
      </c>
      <c r="O7" s="57"/>
    </row>
    <row r="8" spans="1:15">
      <c r="A8" s="64" t="s">
        <v>105</v>
      </c>
      <c r="B8" s="64"/>
      <c r="C8" s="64"/>
      <c r="D8" s="65" t="s">
        <v>118</v>
      </c>
      <c r="E8" s="65"/>
      <c r="F8" s="65"/>
      <c r="G8" s="65"/>
      <c r="H8" s="65"/>
      <c r="I8" s="65"/>
      <c r="J8" s="65"/>
      <c r="K8" s="65"/>
      <c r="M8" s="15" t="s">
        <v>37</v>
      </c>
      <c r="N8" s="56" t="s">
        <v>101</v>
      </c>
      <c r="O8" s="57"/>
    </row>
    <row r="9" spans="1:15">
      <c r="A9" s="64" t="s">
        <v>104</v>
      </c>
      <c r="B9" s="64"/>
      <c r="C9" s="64"/>
      <c r="D9" s="60" t="s">
        <v>114</v>
      </c>
      <c r="E9" s="43"/>
      <c r="F9" s="43"/>
      <c r="G9" s="44"/>
      <c r="H9" s="61" t="s">
        <v>1</v>
      </c>
      <c r="I9" s="63"/>
      <c r="J9" s="65">
        <f>VLOOKUP(D8,과정목록,2,0)</f>
        <v>0</v>
      </c>
      <c r="K9" s="65"/>
      <c r="M9" s="14" t="s">
        <v>41</v>
      </c>
      <c r="N9" s="31">
        <v>46153</v>
      </c>
      <c r="O9" s="22" t="s">
        <v>77</v>
      </c>
    </row>
    <row r="10" spans="1:15">
      <c r="A10" s="64" t="s">
        <v>125</v>
      </c>
      <c r="B10" s="64"/>
      <c r="C10" s="64"/>
      <c r="D10" s="42"/>
      <c r="E10" s="43"/>
      <c r="F10" s="43"/>
      <c r="G10" s="44"/>
      <c r="H10" s="61" t="s">
        <v>75</v>
      </c>
      <c r="I10" s="63"/>
      <c r="J10" s="66">
        <f>VLOOKUP(D8,과정목록,3,0)</f>
        <v>0</v>
      </c>
      <c r="K10" s="66"/>
      <c r="M10" s="14" t="s">
        <v>42</v>
      </c>
      <c r="N10" s="51" t="s">
        <v>117</v>
      </c>
      <c r="O10" s="52"/>
    </row>
    <row r="11" spans="1:15">
      <c r="A11" s="64" t="s">
        <v>76</v>
      </c>
      <c r="B11" s="64"/>
      <c r="C11" s="64"/>
      <c r="D11" s="48">
        <f>COUNTA(B21:B24)*J10</f>
        <v>0</v>
      </c>
      <c r="E11" s="49"/>
      <c r="F11" s="49"/>
      <c r="G11" s="50"/>
      <c r="H11" s="61" t="s">
        <v>81</v>
      </c>
      <c r="I11" s="63"/>
      <c r="J11" s="48">
        <f>D11*0.9</f>
        <v>0</v>
      </c>
      <c r="K11" s="50"/>
    </row>
    <row r="12" spans="1:15" ht="5.25" customHeight="1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5">
      <c r="A13" s="61" t="s">
        <v>79</v>
      </c>
      <c r="B13" s="62"/>
      <c r="C13" s="62"/>
      <c r="D13" s="62"/>
      <c r="E13" s="62"/>
      <c r="F13" s="62"/>
      <c r="G13" s="62"/>
      <c r="H13" s="62"/>
      <c r="I13" s="62"/>
      <c r="J13" s="62"/>
      <c r="K13" s="63"/>
    </row>
    <row r="14" spans="1:15">
      <c r="A14" s="64" t="s">
        <v>2</v>
      </c>
      <c r="B14" s="64"/>
      <c r="C14" s="64"/>
      <c r="D14" s="42" t="str">
        <f>N4</f>
        <v>수강생의 소속 회사</v>
      </c>
      <c r="E14" s="43"/>
      <c r="F14" s="43"/>
      <c r="G14" s="44"/>
      <c r="H14" s="71" t="s">
        <v>6</v>
      </c>
      <c r="I14" s="72"/>
      <c r="J14" s="65"/>
      <c r="K14" s="65"/>
    </row>
    <row r="15" spans="1:15">
      <c r="A15" s="64" t="s">
        <v>3</v>
      </c>
      <c r="B15" s="64"/>
      <c r="C15" s="64"/>
      <c r="D15" s="60" t="str">
        <f>N5</f>
        <v>123-45-67890</v>
      </c>
      <c r="E15" s="43"/>
      <c r="F15" s="43"/>
      <c r="G15" s="44"/>
      <c r="H15" s="71" t="s">
        <v>102</v>
      </c>
      <c r="I15" s="72"/>
      <c r="J15" s="67"/>
      <c r="K15" s="67"/>
    </row>
    <row r="16" spans="1:15">
      <c r="A16" s="64" t="s">
        <v>4</v>
      </c>
      <c r="B16" s="64"/>
      <c r="C16" s="64"/>
      <c r="D16" s="42" t="str">
        <f>N6</f>
        <v>123-45-67890-0</v>
      </c>
      <c r="E16" s="43"/>
      <c r="F16" s="43"/>
      <c r="G16" s="44"/>
      <c r="H16" s="73"/>
      <c r="I16" s="74"/>
      <c r="J16" s="68" t="str">
        <f>N10</f>
        <v>tax@123.com</v>
      </c>
      <c r="K16" s="69"/>
    </row>
    <row r="17" spans="1:11">
      <c r="A17" s="64" t="s">
        <v>5</v>
      </c>
      <c r="B17" s="64"/>
      <c r="C17" s="64"/>
      <c r="D17" s="65" t="str">
        <f>N7</f>
        <v>서울시 금천구 가산디지털1로 149</v>
      </c>
      <c r="E17" s="65"/>
      <c r="F17" s="65"/>
      <c r="G17" s="65"/>
      <c r="H17" s="65"/>
      <c r="I17" s="65"/>
      <c r="J17" s="65"/>
      <c r="K17" s="65"/>
    </row>
    <row r="18" spans="1:11" ht="7.5" customHeight="1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</row>
    <row r="19" spans="1:11">
      <c r="A19" s="64" t="s">
        <v>7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</row>
    <row r="20" spans="1:11">
      <c r="A20" s="25" t="s">
        <v>89</v>
      </c>
      <c r="B20" s="25" t="s">
        <v>88</v>
      </c>
      <c r="C20" s="16" t="s">
        <v>29</v>
      </c>
      <c r="D20" s="16" t="s">
        <v>8</v>
      </c>
      <c r="E20" s="45" t="s">
        <v>30</v>
      </c>
      <c r="F20" s="75"/>
      <c r="G20" s="46"/>
      <c r="H20" s="45" t="s">
        <v>31</v>
      </c>
      <c r="I20" s="46"/>
      <c r="J20" s="45" t="s">
        <v>32</v>
      </c>
      <c r="K20" s="46"/>
    </row>
    <row r="21" spans="1:11">
      <c r="A21" s="24">
        <v>1</v>
      </c>
      <c r="B21" s="24"/>
      <c r="C21" s="7"/>
      <c r="D21" s="13"/>
      <c r="E21" s="42"/>
      <c r="F21" s="43"/>
      <c r="G21" s="44"/>
      <c r="H21" s="42"/>
      <c r="I21" s="44"/>
      <c r="J21" s="42"/>
      <c r="K21" s="44"/>
    </row>
    <row r="22" spans="1:11">
      <c r="A22" s="24">
        <v>2</v>
      </c>
      <c r="B22" s="24"/>
      <c r="C22" s="7"/>
      <c r="D22" s="13"/>
      <c r="E22" s="42"/>
      <c r="F22" s="43"/>
      <c r="G22" s="44"/>
      <c r="H22" s="42"/>
      <c r="I22" s="44"/>
      <c r="J22" s="42"/>
      <c r="K22" s="44"/>
    </row>
    <row r="23" spans="1:11">
      <c r="A23" s="24"/>
      <c r="B23" s="24"/>
      <c r="C23" s="7"/>
      <c r="D23" s="13"/>
      <c r="E23" s="42"/>
      <c r="F23" s="43"/>
      <c r="G23" s="44"/>
      <c r="H23" s="42"/>
      <c r="I23" s="44"/>
      <c r="J23" s="42"/>
      <c r="K23" s="44"/>
    </row>
    <row r="24" spans="1:11">
      <c r="A24" s="24"/>
      <c r="B24" s="13"/>
      <c r="C24" s="7"/>
      <c r="D24" s="13"/>
      <c r="E24" s="42"/>
      <c r="F24" s="43"/>
      <c r="G24" s="44"/>
      <c r="H24" s="42"/>
      <c r="I24" s="44"/>
      <c r="J24" s="42"/>
      <c r="K24" s="44"/>
    </row>
    <row r="25" spans="1:11" ht="5.25" customHeight="1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>
      <c r="A26" s="39" t="s">
        <v>13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1:11">
      <c r="B27" s="6" t="s">
        <v>116</v>
      </c>
      <c r="C27" s="5"/>
      <c r="D27" s="5"/>
      <c r="E27" s="5"/>
      <c r="F27" s="5"/>
      <c r="G27" s="5"/>
      <c r="H27" s="5"/>
      <c r="I27" s="5"/>
      <c r="J27" s="5"/>
      <c r="K27" s="5"/>
    </row>
    <row r="28" spans="1:11">
      <c r="B28" s="6" t="s">
        <v>80</v>
      </c>
      <c r="C28" s="5"/>
      <c r="D28" s="5"/>
      <c r="E28" s="5"/>
      <c r="F28" s="5"/>
      <c r="G28" s="5"/>
      <c r="H28" s="5"/>
      <c r="I28" s="5"/>
      <c r="J28" s="5"/>
      <c r="K28" s="5"/>
    </row>
    <row r="29" spans="1:11" ht="5.25" customHeight="1">
      <c r="B29" s="6"/>
      <c r="C29" s="5"/>
      <c r="D29" s="5"/>
      <c r="E29" s="5"/>
      <c r="F29" s="5"/>
      <c r="G29" s="5"/>
      <c r="H29" s="5"/>
      <c r="I29" s="5"/>
      <c r="J29" s="5"/>
      <c r="K29" s="5"/>
    </row>
    <row r="30" spans="1:11">
      <c r="A30" s="39" t="s">
        <v>14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</row>
    <row r="31" spans="1:11">
      <c r="B31" s="6" t="s">
        <v>86</v>
      </c>
      <c r="C31" s="5"/>
      <c r="D31" s="5"/>
      <c r="E31" s="5"/>
      <c r="F31" s="5"/>
      <c r="G31" s="5"/>
      <c r="H31" s="5"/>
      <c r="I31" s="5"/>
      <c r="J31" s="5"/>
      <c r="K31" s="5"/>
    </row>
    <row r="32" spans="1:11">
      <c r="B32" s="6" t="s">
        <v>87</v>
      </c>
      <c r="C32" s="5"/>
      <c r="D32" s="5"/>
      <c r="E32" s="5"/>
      <c r="F32" s="5"/>
      <c r="G32" s="5"/>
      <c r="H32" s="5"/>
      <c r="I32" s="5"/>
      <c r="J32" s="5"/>
      <c r="K32" s="5"/>
    </row>
    <row r="33" spans="1:11">
      <c r="B33" s="6" t="s">
        <v>11</v>
      </c>
      <c r="C33" s="5"/>
      <c r="D33" s="5"/>
      <c r="E33" s="5"/>
      <c r="F33" s="5"/>
      <c r="G33" s="5"/>
      <c r="H33" s="5"/>
      <c r="I33" s="5"/>
      <c r="J33" s="5"/>
      <c r="K33" s="5"/>
    </row>
    <row r="34" spans="1:11">
      <c r="B34" s="6" t="s">
        <v>44</v>
      </c>
      <c r="C34" s="5"/>
      <c r="D34" s="5"/>
      <c r="E34" s="5"/>
      <c r="F34" s="5"/>
      <c r="G34" s="5"/>
      <c r="H34" s="5"/>
      <c r="I34" s="5"/>
      <c r="J34" s="5"/>
      <c r="K34" s="5"/>
    </row>
    <row r="35" spans="1:11" ht="5.25" customHeight="1">
      <c r="B35" s="6"/>
      <c r="C35" s="5"/>
      <c r="D35" s="5"/>
      <c r="E35" s="5"/>
      <c r="F35" s="5"/>
      <c r="G35" s="5"/>
      <c r="H35" s="5"/>
      <c r="I35" s="5"/>
      <c r="J35" s="5"/>
      <c r="K35" s="5"/>
    </row>
    <row r="36" spans="1:11">
      <c r="A36" s="39" t="s">
        <v>18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</row>
    <row r="37" spans="1:11">
      <c r="B37" s="6" t="s">
        <v>28</v>
      </c>
      <c r="C37" s="5"/>
      <c r="D37" s="5"/>
      <c r="E37" s="5"/>
      <c r="F37" s="5"/>
      <c r="G37" s="5"/>
      <c r="H37" s="5"/>
      <c r="I37" s="5"/>
      <c r="J37" s="5"/>
      <c r="K37" s="5"/>
    </row>
    <row r="38" spans="1:11" ht="5.25" customHeight="1">
      <c r="B38" s="6"/>
      <c r="C38" s="5"/>
      <c r="D38" s="5"/>
      <c r="E38" s="5"/>
      <c r="F38" s="5"/>
      <c r="G38" s="5"/>
      <c r="H38" s="5"/>
      <c r="I38" s="5"/>
      <c r="J38" s="5"/>
      <c r="K38" s="5"/>
    </row>
    <row r="39" spans="1:11">
      <c r="A39" s="39" t="s">
        <v>19</v>
      </c>
      <c r="B39" s="39"/>
      <c r="C39" s="39"/>
      <c r="D39" s="39"/>
      <c r="E39" s="39"/>
      <c r="F39" s="39"/>
      <c r="G39" s="39"/>
      <c r="H39" s="39"/>
      <c r="I39" s="39"/>
      <c r="J39" s="39"/>
      <c r="K39" s="39"/>
    </row>
    <row r="40" spans="1:11">
      <c r="A40" s="5"/>
      <c r="B40" s="6" t="s">
        <v>10</v>
      </c>
      <c r="C40" s="5"/>
      <c r="D40" s="5"/>
      <c r="E40" s="5"/>
      <c r="F40" s="5"/>
      <c r="G40" s="5"/>
      <c r="H40" s="5"/>
      <c r="I40" s="5"/>
      <c r="J40" s="5"/>
      <c r="K40" s="5"/>
    </row>
    <row r="41" spans="1:11">
      <c r="A41" s="5"/>
      <c r="B41" s="6" t="s">
        <v>83</v>
      </c>
      <c r="C41" s="5"/>
      <c r="D41" s="5"/>
      <c r="E41" s="5"/>
      <c r="F41" s="5"/>
      <c r="G41" s="5"/>
      <c r="H41" s="5"/>
      <c r="I41" s="5"/>
      <c r="J41" s="5"/>
      <c r="K41" s="5"/>
    </row>
    <row r="42" spans="1:11">
      <c r="A42" s="5"/>
      <c r="B42" s="6" t="s">
        <v>84</v>
      </c>
      <c r="C42" s="5"/>
      <c r="D42" s="5"/>
      <c r="E42" s="5"/>
      <c r="F42" s="5"/>
      <c r="G42" s="5"/>
      <c r="H42" s="5"/>
      <c r="I42" s="5"/>
      <c r="J42" s="5"/>
      <c r="K42" s="5"/>
    </row>
    <row r="43" spans="1:11">
      <c r="A43" s="5"/>
      <c r="B43" s="6" t="s">
        <v>85</v>
      </c>
      <c r="C43" s="5"/>
      <c r="D43" s="5"/>
      <c r="E43" s="5"/>
      <c r="F43" s="5"/>
      <c r="G43" s="5"/>
      <c r="H43" s="5"/>
      <c r="I43" s="5"/>
      <c r="J43" s="5"/>
      <c r="K43" s="5"/>
    </row>
    <row r="44" spans="1:11" ht="5.25" customHeight="1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</row>
    <row r="45" spans="1:11" ht="16.5" customHeight="1">
      <c r="A45" s="36" t="s">
        <v>91</v>
      </c>
      <c r="B45" s="2"/>
      <c r="C45" s="8"/>
      <c r="D45" s="8"/>
      <c r="E45" s="8"/>
      <c r="F45" s="8"/>
      <c r="G45" s="8"/>
      <c r="H45" s="8"/>
      <c r="I45" s="8"/>
      <c r="J45" s="8"/>
      <c r="K45" s="8"/>
    </row>
    <row r="46" spans="1:11" s="9" customFormat="1" ht="16.5" customHeight="1">
      <c r="A46" s="2"/>
      <c r="B46" s="37" t="s">
        <v>33</v>
      </c>
      <c r="C46" s="2"/>
      <c r="D46" s="2"/>
      <c r="E46" s="2"/>
      <c r="F46" s="2"/>
      <c r="G46" s="2"/>
      <c r="H46" s="2"/>
      <c r="I46" s="2"/>
      <c r="J46" s="2"/>
    </row>
    <row r="47" spans="1:11" s="9" customFormat="1" ht="16.5" customHeight="1">
      <c r="A47" s="2"/>
      <c r="B47" s="37" t="s">
        <v>34</v>
      </c>
      <c r="C47" s="2"/>
      <c r="D47" s="2"/>
      <c r="E47" s="2"/>
      <c r="F47" s="2"/>
      <c r="G47" s="2"/>
      <c r="H47" s="2"/>
      <c r="I47" s="2"/>
      <c r="J47" s="2"/>
      <c r="K47" s="2"/>
    </row>
    <row r="48" spans="1:11" s="9" customFormat="1" ht="16.5" customHeight="1">
      <c r="A48" s="2"/>
      <c r="B48" s="37" t="s">
        <v>35</v>
      </c>
      <c r="C48" s="2"/>
      <c r="D48" s="2"/>
      <c r="E48" s="2"/>
      <c r="F48" s="2"/>
      <c r="G48" s="2"/>
      <c r="H48" s="2"/>
      <c r="I48" s="2"/>
      <c r="J48" s="2"/>
      <c r="K48" s="2"/>
    </row>
    <row r="49" spans="1:11" s="9" customFormat="1" ht="6.75" customHeight="1">
      <c r="A49" s="33"/>
      <c r="B49" s="6"/>
      <c r="C49" s="33"/>
      <c r="D49" s="33"/>
      <c r="E49" s="33"/>
      <c r="F49" s="33"/>
      <c r="G49" s="33"/>
      <c r="H49" s="33"/>
      <c r="I49" s="33"/>
      <c r="J49" s="33"/>
      <c r="K49" s="33"/>
    </row>
    <row r="50" spans="1:11" s="9" customFormat="1" ht="13.5">
      <c r="A50" s="39" t="s">
        <v>92</v>
      </c>
      <c r="B50" s="39"/>
      <c r="C50" s="39"/>
      <c r="D50" s="39"/>
      <c r="E50" s="39"/>
      <c r="F50" s="39"/>
      <c r="G50" s="39"/>
      <c r="H50" s="39"/>
      <c r="I50" s="39"/>
      <c r="J50" s="39"/>
      <c r="K50" s="39"/>
    </row>
    <row r="51" spans="1:11" s="9" customFormat="1" ht="13.5">
      <c r="A51" s="33"/>
      <c r="B51" s="6" t="s">
        <v>82</v>
      </c>
      <c r="C51" s="33"/>
      <c r="D51" s="33"/>
      <c r="E51" s="33"/>
      <c r="F51" s="33"/>
      <c r="G51" s="33"/>
      <c r="H51" s="33"/>
      <c r="I51" s="33"/>
      <c r="J51" s="33"/>
      <c r="K51" s="33"/>
    </row>
    <row r="52" spans="1:11" s="9" customFormat="1" ht="13.5">
      <c r="A52" s="33"/>
      <c r="B52" s="6" t="s">
        <v>12</v>
      </c>
      <c r="C52" s="33"/>
      <c r="D52" s="33"/>
      <c r="E52" s="33"/>
      <c r="F52" s="33"/>
      <c r="G52" s="33"/>
      <c r="H52" s="33"/>
      <c r="I52" s="33"/>
      <c r="J52" s="33"/>
      <c r="K52" s="33"/>
    </row>
    <row r="53" spans="1:11" s="9" customFormat="1" ht="13.5">
      <c r="A53" s="33"/>
      <c r="B53" s="37" t="s">
        <v>121</v>
      </c>
      <c r="C53" s="33"/>
      <c r="D53" s="33"/>
      <c r="E53" s="33"/>
      <c r="F53" s="33"/>
      <c r="G53" s="33"/>
      <c r="H53" s="33"/>
      <c r="I53" s="33"/>
      <c r="J53" s="33"/>
      <c r="K53" s="33"/>
    </row>
    <row r="54" spans="1:11" s="9" customFormat="1" ht="13.5">
      <c r="A54" s="33"/>
      <c r="B54" s="2" t="s">
        <v>122</v>
      </c>
      <c r="C54" s="33"/>
      <c r="D54" s="33"/>
      <c r="E54" s="33"/>
      <c r="F54" s="33"/>
      <c r="G54" s="33"/>
      <c r="H54" s="33"/>
      <c r="I54" s="33"/>
      <c r="J54" s="33"/>
      <c r="K54" s="33"/>
    </row>
    <row r="55" spans="1:11" s="9" customFormat="1" ht="5.25" customHeight="1">
      <c r="A55" s="33"/>
      <c r="B55" s="2"/>
      <c r="C55" s="33"/>
      <c r="D55" s="33"/>
      <c r="E55" s="33"/>
      <c r="F55" s="33"/>
      <c r="G55" s="33"/>
      <c r="H55" s="33"/>
      <c r="I55" s="33"/>
      <c r="J55" s="33"/>
      <c r="K55" s="33"/>
    </row>
    <row r="56" spans="1:11" s="9" customFormat="1" ht="13.5">
      <c r="A56" s="39" t="s">
        <v>93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</row>
    <row r="57" spans="1:11" s="9" customFormat="1" ht="13.5">
      <c r="A57" s="33"/>
      <c r="B57" s="6" t="s">
        <v>20</v>
      </c>
      <c r="C57" s="33"/>
      <c r="D57" s="33"/>
      <c r="E57" s="33"/>
      <c r="F57" s="33"/>
      <c r="G57" s="33"/>
      <c r="H57" s="33"/>
      <c r="I57" s="33"/>
      <c r="J57" s="33"/>
      <c r="K57" s="33"/>
    </row>
    <row r="58" spans="1:11" s="9" customFormat="1" ht="13.5">
      <c r="A58" s="33"/>
      <c r="B58" s="6" t="s">
        <v>43</v>
      </c>
      <c r="C58" s="33"/>
      <c r="D58" s="33"/>
      <c r="E58" s="33"/>
      <c r="F58" s="33"/>
      <c r="G58" s="33"/>
      <c r="H58" s="33"/>
      <c r="I58" s="33"/>
      <c r="J58" s="33"/>
      <c r="K58" s="33"/>
    </row>
    <row r="59" spans="1:11" ht="10.5" customHeight="1">
      <c r="A59" s="5"/>
      <c r="B59" s="6"/>
      <c r="C59" s="5"/>
      <c r="D59" s="5"/>
      <c r="E59" s="5"/>
      <c r="F59" s="5"/>
      <c r="G59" s="5"/>
      <c r="H59" s="5"/>
      <c r="I59" s="5"/>
      <c r="J59" s="5"/>
      <c r="K59" s="5"/>
    </row>
    <row r="60" spans="1:11">
      <c r="A60" s="40">
        <f>N9</f>
        <v>46153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</row>
    <row r="61" spans="1:11" ht="8.25" customHeight="1">
      <c r="B61" s="9"/>
      <c r="C61" s="9"/>
      <c r="D61" s="9"/>
      <c r="E61" s="9"/>
      <c r="F61" s="9"/>
      <c r="G61" s="9"/>
      <c r="H61" s="9"/>
      <c r="I61" s="9"/>
      <c r="J61" s="9"/>
      <c r="K61" s="9"/>
    </row>
    <row r="62" spans="1:11" ht="6.75" customHeight="1">
      <c r="B62" s="9"/>
      <c r="C62" s="9"/>
      <c r="D62" s="9"/>
      <c r="E62" s="9"/>
      <c r="F62" s="9"/>
      <c r="G62" s="9"/>
      <c r="H62" s="9"/>
      <c r="I62" s="9"/>
      <c r="J62" s="9"/>
      <c r="K62" s="9"/>
    </row>
    <row r="63" spans="1:11">
      <c r="A63" s="27" t="s">
        <v>90</v>
      </c>
      <c r="B63" s="9"/>
      <c r="C63" s="9"/>
      <c r="D63" s="9"/>
      <c r="H63" s="34" t="s">
        <v>24</v>
      </c>
      <c r="I63" s="12"/>
      <c r="J63" s="9"/>
      <c r="K63" s="9"/>
    </row>
    <row r="64" spans="1:11">
      <c r="A64" s="70" t="s">
        <v>21</v>
      </c>
      <c r="B64" s="70"/>
      <c r="C64" s="9" t="str">
        <f>N4</f>
        <v>수강생의 소속 회사</v>
      </c>
      <c r="D64" s="9"/>
      <c r="E64" s="9"/>
      <c r="F64" s="9"/>
      <c r="H64" s="35" t="s">
        <v>94</v>
      </c>
      <c r="I64" s="9" t="s">
        <v>72</v>
      </c>
      <c r="K64" s="9"/>
    </row>
    <row r="65" spans="1:11">
      <c r="A65" s="70" t="s">
        <v>3</v>
      </c>
      <c r="B65" s="70"/>
      <c r="C65" s="19" t="str">
        <f>N5</f>
        <v>123-45-67890</v>
      </c>
      <c r="D65" s="9"/>
      <c r="E65" s="9"/>
      <c r="F65" s="9"/>
      <c r="H65" s="35" t="s">
        <v>25</v>
      </c>
      <c r="I65" s="9" t="s">
        <v>73</v>
      </c>
      <c r="K65" s="9"/>
    </row>
    <row r="66" spans="1:11">
      <c r="A66" s="70" t="s">
        <v>22</v>
      </c>
      <c r="B66" s="70"/>
      <c r="C66" s="9" t="str">
        <f>N7</f>
        <v>서울시 금천구 가산디지털1로 149</v>
      </c>
      <c r="D66" s="9"/>
      <c r="E66" s="9"/>
      <c r="F66" s="9"/>
      <c r="H66" s="35" t="s">
        <v>26</v>
      </c>
      <c r="I66" s="2" t="s">
        <v>119</v>
      </c>
      <c r="K66" s="26"/>
    </row>
    <row r="67" spans="1:11">
      <c r="A67" s="70" t="s">
        <v>23</v>
      </c>
      <c r="B67" s="70"/>
      <c r="C67" s="12" t="str">
        <f>N8</f>
        <v>홍길동</v>
      </c>
      <c r="D67" s="12"/>
      <c r="E67" s="12"/>
      <c r="F67" s="12"/>
      <c r="H67" s="35" t="s">
        <v>27</v>
      </c>
      <c r="I67" s="12" t="s">
        <v>74</v>
      </c>
      <c r="K67" s="12"/>
    </row>
  </sheetData>
  <mergeCells count="68">
    <mergeCell ref="A67:B67"/>
    <mergeCell ref="H14:I14"/>
    <mergeCell ref="H15:I16"/>
    <mergeCell ref="A9:C9"/>
    <mergeCell ref="A10:C10"/>
    <mergeCell ref="A65:B65"/>
    <mergeCell ref="A64:B64"/>
    <mergeCell ref="A66:B66"/>
    <mergeCell ref="A50:K50"/>
    <mergeCell ref="H20:I20"/>
    <mergeCell ref="H21:I21"/>
    <mergeCell ref="E20:G20"/>
    <mergeCell ref="E21:G21"/>
    <mergeCell ref="E22:G22"/>
    <mergeCell ref="E23:G23"/>
    <mergeCell ref="H11:I11"/>
    <mergeCell ref="D8:K8"/>
    <mergeCell ref="J9:K9"/>
    <mergeCell ref="J10:K10"/>
    <mergeCell ref="A26:K26"/>
    <mergeCell ref="A39:K39"/>
    <mergeCell ref="A30:K30"/>
    <mergeCell ref="J15:K15"/>
    <mergeCell ref="A11:C11"/>
    <mergeCell ref="J16:K16"/>
    <mergeCell ref="H9:I9"/>
    <mergeCell ref="H10:I10"/>
    <mergeCell ref="D17:K17"/>
    <mergeCell ref="J14:K14"/>
    <mergeCell ref="A19:K19"/>
    <mergeCell ref="H22:I22"/>
    <mergeCell ref="H23:I23"/>
    <mergeCell ref="A1:K1"/>
    <mergeCell ref="A18:K18"/>
    <mergeCell ref="D10:G10"/>
    <mergeCell ref="D9:G9"/>
    <mergeCell ref="D14:G14"/>
    <mergeCell ref="D15:G15"/>
    <mergeCell ref="D16:G16"/>
    <mergeCell ref="A4:K4"/>
    <mergeCell ref="A13:K13"/>
    <mergeCell ref="A14:C14"/>
    <mergeCell ref="A15:C15"/>
    <mergeCell ref="A16:C16"/>
    <mergeCell ref="A17:C17"/>
    <mergeCell ref="A6:K6"/>
    <mergeCell ref="A7:K7"/>
    <mergeCell ref="A8:C8"/>
    <mergeCell ref="M2:O3"/>
    <mergeCell ref="N5:O5"/>
    <mergeCell ref="N6:O6"/>
    <mergeCell ref="N7:O7"/>
    <mergeCell ref="N8:O8"/>
    <mergeCell ref="N4:O4"/>
    <mergeCell ref="D11:G11"/>
    <mergeCell ref="J11:K11"/>
    <mergeCell ref="N10:O10"/>
    <mergeCell ref="H24:I24"/>
    <mergeCell ref="A36:K36"/>
    <mergeCell ref="A56:K56"/>
    <mergeCell ref="A60:K60"/>
    <mergeCell ref="E24:G24"/>
    <mergeCell ref="J20:K20"/>
    <mergeCell ref="J21:K21"/>
    <mergeCell ref="J22:K22"/>
    <mergeCell ref="J23:K23"/>
    <mergeCell ref="J24:K24"/>
    <mergeCell ref="A25:K25"/>
  </mergeCells>
  <phoneticPr fontId="1" type="noConversion"/>
  <dataValidations count="1">
    <dataValidation type="list" allowBlank="1" showInputMessage="1" showErrorMessage="1" prompt="훈련기간의 월을 선택 하세요._x000a_" sqref="D9:G9">
      <formula1>훈련기간</formula1>
    </dataValidation>
  </dataValidations>
  <hyperlinks>
    <hyperlink ref="N10" r:id="rId1" display="edu@icrqa.com"/>
  </hyperlinks>
  <printOptions horizontalCentered="1" verticalCentered="1"/>
  <pageMargins left="0.39370078740157483" right="0.35433070866141736" top="0.39370078740157483" bottom="0.31496062992125984" header="0.31496062992125984" footer="0.31496062992125984"/>
  <pageSetup paperSize="9" scale="74" orientation="portrait" r:id="rId2"/>
  <rowBreaks count="1" manualBreakCount="1">
    <brk id="69" max="10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6" r:id="rId5" name="Check Box 62">
              <controlPr defaultSize="0" autoFill="0" autoLine="0" autoPict="0">
                <anchor moveWithCells="1">
                  <from>
                    <xdr:col>3</xdr:col>
                    <xdr:colOff>57150</xdr:colOff>
                    <xdr:row>8</xdr:row>
                    <xdr:rowOff>190500</xdr:rowOff>
                  </from>
                  <to>
                    <xdr:col>4</xdr:col>
                    <xdr:colOff>495300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" name="Check Box 63">
              <controlPr defaultSize="0" autoFill="0" autoLine="0" autoPict="0">
                <anchor moveWithCells="1">
                  <from>
                    <xdr:col>4</xdr:col>
                    <xdr:colOff>495300</xdr:colOff>
                    <xdr:row>8</xdr:row>
                    <xdr:rowOff>190500</xdr:rowOff>
                  </from>
                  <to>
                    <xdr:col>6</xdr:col>
                    <xdr:colOff>381000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7" name="Check Box 64">
              <controlPr defaultSize="0" autoFill="0" autoLine="0" autoPict="0">
                <anchor moveWithCells="1">
                  <from>
                    <xdr:col>9</xdr:col>
                    <xdr:colOff>95250</xdr:colOff>
                    <xdr:row>12</xdr:row>
                    <xdr:rowOff>190500</xdr:rowOff>
                  </from>
                  <to>
                    <xdr:col>9</xdr:col>
                    <xdr:colOff>933450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8" name="Check Box 65">
              <controlPr defaultSize="0" autoFill="0" autoLine="0" autoPict="0">
                <anchor moveWithCells="1">
                  <from>
                    <xdr:col>9</xdr:col>
                    <xdr:colOff>933450</xdr:colOff>
                    <xdr:row>12</xdr:row>
                    <xdr:rowOff>190500</xdr:rowOff>
                  </from>
                  <to>
                    <xdr:col>10</xdr:col>
                    <xdr:colOff>533400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9" name="Check Box 66">
              <controlPr defaultSize="0" autoFill="0" autoLine="0" autoPict="0">
                <anchor moveWithCells="1">
                  <from>
                    <xdr:col>9</xdr:col>
                    <xdr:colOff>95250</xdr:colOff>
                    <xdr:row>14</xdr:row>
                    <xdr:rowOff>9525</xdr:rowOff>
                  </from>
                  <to>
                    <xdr:col>9</xdr:col>
                    <xdr:colOff>1085850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10" name="Check Box 67">
              <controlPr defaultSize="0" autoFill="0" autoLine="0" autoPict="0">
                <anchor moveWithCells="1">
                  <from>
                    <xdr:col>9</xdr:col>
                    <xdr:colOff>933450</xdr:colOff>
                    <xdr:row>14</xdr:row>
                    <xdr:rowOff>9525</xdr:rowOff>
                  </from>
                  <to>
                    <xdr:col>10</xdr:col>
                    <xdr:colOff>952500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1" name="Check Box 70">
              <controlPr defaultSize="0" autoFill="0" autoLine="0" autoPict="0">
                <anchor moveWithCells="1">
                  <from>
                    <xdr:col>7</xdr:col>
                    <xdr:colOff>1085850</xdr:colOff>
                    <xdr:row>44</xdr:row>
                    <xdr:rowOff>133350</xdr:rowOff>
                  </from>
                  <to>
                    <xdr:col>9</xdr:col>
                    <xdr:colOff>0</xdr:colOff>
                    <xdr:row>45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2" name="Check Box 71">
              <controlPr defaultSize="0" autoFill="0" autoLine="0" autoPict="0">
                <anchor moveWithCells="1">
                  <from>
                    <xdr:col>9</xdr:col>
                    <xdr:colOff>0</xdr:colOff>
                    <xdr:row>44</xdr:row>
                    <xdr:rowOff>133350</xdr:rowOff>
                  </from>
                  <to>
                    <xdr:col>9</xdr:col>
                    <xdr:colOff>952500</xdr:colOff>
                    <xdr:row>45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수강할 과정을 목록에서 선택하세요">
          <x14:formula1>
            <xm:f>과정목록!$B$2:$B$22</xm:f>
          </x14:formula1>
          <xm:sqref>D8:K8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2"/>
  <sheetViews>
    <sheetView workbookViewId="0">
      <selection activeCell="B34" sqref="B34"/>
    </sheetView>
  </sheetViews>
  <sheetFormatPr defaultRowHeight="16.5"/>
  <cols>
    <col min="2" max="2" width="61.375" customWidth="1"/>
    <col min="3" max="3" width="23.25" customWidth="1"/>
    <col min="4" max="4" width="15.625" customWidth="1"/>
    <col min="6" max="6" width="12.75" bestFit="1" customWidth="1"/>
  </cols>
  <sheetData>
    <row r="1" spans="1:6">
      <c r="A1" s="23" t="s">
        <v>45</v>
      </c>
      <c r="B1" s="23" t="s">
        <v>95</v>
      </c>
      <c r="C1" s="23" t="s">
        <v>67</v>
      </c>
      <c r="D1" s="23" t="s">
        <v>46</v>
      </c>
      <c r="F1" s="28" t="s">
        <v>115</v>
      </c>
    </row>
    <row r="2" spans="1:6">
      <c r="A2" s="18">
        <v>0</v>
      </c>
      <c r="B2" s="17" t="s">
        <v>96</v>
      </c>
      <c r="C2" s="20">
        <v>0</v>
      </c>
      <c r="D2" s="21">
        <v>0</v>
      </c>
      <c r="F2" s="29" t="s">
        <v>106</v>
      </c>
    </row>
    <row r="3" spans="1:6">
      <c r="A3" s="18">
        <v>1</v>
      </c>
      <c r="B3" s="17" t="s">
        <v>47</v>
      </c>
      <c r="C3" s="20" t="s">
        <v>68</v>
      </c>
      <c r="D3" s="21">
        <v>400000</v>
      </c>
      <c r="F3" s="30" t="s">
        <v>107</v>
      </c>
    </row>
    <row r="4" spans="1:6">
      <c r="A4" s="18">
        <v>2</v>
      </c>
      <c r="B4" s="17" t="s">
        <v>48</v>
      </c>
      <c r="C4" s="18" t="s">
        <v>68</v>
      </c>
      <c r="D4" s="21">
        <v>400000</v>
      </c>
      <c r="F4" s="30" t="s">
        <v>108</v>
      </c>
    </row>
    <row r="5" spans="1:6">
      <c r="A5" s="18">
        <v>3</v>
      </c>
      <c r="B5" s="17" t="s">
        <v>49</v>
      </c>
      <c r="C5" s="18" t="s">
        <v>69</v>
      </c>
      <c r="D5" s="21">
        <v>600000</v>
      </c>
      <c r="F5" s="30" t="s">
        <v>109</v>
      </c>
    </row>
    <row r="6" spans="1:6">
      <c r="A6" s="18">
        <v>4</v>
      </c>
      <c r="B6" s="17" t="s">
        <v>50</v>
      </c>
      <c r="C6" s="18" t="s">
        <v>70</v>
      </c>
      <c r="D6" s="21">
        <v>600000</v>
      </c>
      <c r="F6" s="30" t="s">
        <v>110</v>
      </c>
    </row>
    <row r="7" spans="1:6">
      <c r="A7" s="18">
        <v>5</v>
      </c>
      <c r="B7" s="17" t="s">
        <v>51</v>
      </c>
      <c r="C7" s="18" t="s">
        <v>70</v>
      </c>
      <c r="D7" s="21">
        <v>600000</v>
      </c>
      <c r="F7" s="30" t="s">
        <v>111</v>
      </c>
    </row>
    <row r="8" spans="1:6">
      <c r="A8" s="18">
        <v>6</v>
      </c>
      <c r="B8" s="17" t="s">
        <v>52</v>
      </c>
      <c r="C8" s="18" t="s">
        <v>70</v>
      </c>
      <c r="D8" s="21">
        <v>600000</v>
      </c>
      <c r="F8" s="30" t="s">
        <v>112</v>
      </c>
    </row>
    <row r="9" spans="1:6">
      <c r="A9" s="18">
        <v>7</v>
      </c>
      <c r="B9" s="17" t="s">
        <v>53</v>
      </c>
      <c r="C9" s="18" t="s">
        <v>70</v>
      </c>
      <c r="D9" s="21">
        <v>700000</v>
      </c>
      <c r="F9" s="30" t="s">
        <v>113</v>
      </c>
    </row>
    <row r="10" spans="1:6">
      <c r="A10" s="18">
        <v>8</v>
      </c>
      <c r="B10" s="17" t="s">
        <v>54</v>
      </c>
      <c r="C10" s="18" t="s">
        <v>70</v>
      </c>
      <c r="D10" s="21">
        <v>700000</v>
      </c>
    </row>
    <row r="11" spans="1:6">
      <c r="A11" s="18">
        <v>9</v>
      </c>
      <c r="B11" s="17" t="s">
        <v>55</v>
      </c>
      <c r="C11" s="18" t="s">
        <v>70</v>
      </c>
      <c r="D11" s="21">
        <v>400000</v>
      </c>
    </row>
    <row r="12" spans="1:6">
      <c r="A12" s="18">
        <v>10</v>
      </c>
      <c r="B12" s="17" t="s">
        <v>56</v>
      </c>
      <c r="C12" s="18" t="s">
        <v>70</v>
      </c>
      <c r="D12" s="21">
        <v>400000</v>
      </c>
    </row>
    <row r="13" spans="1:6">
      <c r="A13" s="18">
        <v>11</v>
      </c>
      <c r="B13" s="17" t="s">
        <v>57</v>
      </c>
      <c r="C13" s="18" t="s">
        <v>70</v>
      </c>
      <c r="D13" s="21">
        <v>400000</v>
      </c>
    </row>
    <row r="14" spans="1:6">
      <c r="A14" s="18">
        <v>12</v>
      </c>
      <c r="B14" s="17" t="s">
        <v>58</v>
      </c>
      <c r="C14" s="18" t="s">
        <v>70</v>
      </c>
      <c r="D14" s="21">
        <v>500000</v>
      </c>
    </row>
    <row r="15" spans="1:6">
      <c r="A15" s="18">
        <v>13</v>
      </c>
      <c r="B15" s="17" t="s">
        <v>59</v>
      </c>
      <c r="C15" s="18" t="s">
        <v>70</v>
      </c>
      <c r="D15" s="21">
        <v>500000</v>
      </c>
    </row>
    <row r="16" spans="1:6">
      <c r="A16" s="18">
        <v>14</v>
      </c>
      <c r="B16" s="17" t="s">
        <v>60</v>
      </c>
      <c r="C16" s="18" t="s">
        <v>70</v>
      </c>
      <c r="D16" s="21">
        <v>500000</v>
      </c>
    </row>
    <row r="17" spans="1:4">
      <c r="A17" s="18">
        <v>15</v>
      </c>
      <c r="B17" s="17" t="s">
        <v>61</v>
      </c>
      <c r="C17" s="18" t="s">
        <v>71</v>
      </c>
      <c r="D17" s="21">
        <v>800000</v>
      </c>
    </row>
    <row r="18" spans="1:4">
      <c r="A18" s="18">
        <v>16</v>
      </c>
      <c r="B18" s="17" t="s">
        <v>62</v>
      </c>
      <c r="C18" s="18" t="s">
        <v>71</v>
      </c>
      <c r="D18" s="21">
        <v>800000</v>
      </c>
    </row>
    <row r="19" spans="1:4">
      <c r="A19" s="18">
        <v>17</v>
      </c>
      <c r="B19" s="17" t="s">
        <v>63</v>
      </c>
      <c r="C19" s="18" t="s">
        <v>71</v>
      </c>
      <c r="D19" s="21">
        <v>800000</v>
      </c>
    </row>
    <row r="20" spans="1:4">
      <c r="A20" s="18">
        <v>18</v>
      </c>
      <c r="B20" s="17" t="s">
        <v>64</v>
      </c>
      <c r="C20" s="18" t="s">
        <v>71</v>
      </c>
      <c r="D20" s="21">
        <v>800000</v>
      </c>
    </row>
    <row r="21" spans="1:4">
      <c r="A21" s="18">
        <v>19</v>
      </c>
      <c r="B21" s="17" t="s">
        <v>65</v>
      </c>
      <c r="C21" s="18" t="s">
        <v>70</v>
      </c>
      <c r="D21" s="21">
        <v>1000000</v>
      </c>
    </row>
    <row r="22" spans="1:4">
      <c r="A22" s="18">
        <v>20</v>
      </c>
      <c r="B22" s="17" t="s">
        <v>66</v>
      </c>
      <c r="C22" s="18" t="s">
        <v>70</v>
      </c>
      <c r="D22" s="21">
        <v>1000000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67"/>
  <sheetViews>
    <sheetView view="pageBreakPreview" zoomScaleNormal="100" zoomScaleSheetLayoutView="100" workbookViewId="0">
      <selection activeCell="J75" sqref="J75"/>
    </sheetView>
  </sheetViews>
  <sheetFormatPr defaultRowHeight="16.5"/>
  <cols>
    <col min="1" max="1" width="4.25" style="1" customWidth="1"/>
    <col min="2" max="2" width="10.5" style="1" customWidth="1"/>
    <col min="3" max="3" width="14.625" style="1" customWidth="1"/>
    <col min="4" max="4" width="6.75" style="1" customWidth="1"/>
    <col min="5" max="6" width="7" style="1" customWidth="1"/>
    <col min="7" max="7" width="10" style="1" customWidth="1"/>
    <col min="8" max="8" width="14.625" style="1" customWidth="1"/>
    <col min="9" max="9" width="10.625" style="1" customWidth="1"/>
    <col min="10" max="10" width="17.75" style="1" customWidth="1"/>
    <col min="11" max="11" width="14.625" style="1" customWidth="1"/>
    <col min="12" max="12" width="3.625" style="1" customWidth="1"/>
    <col min="13" max="13" width="15.875" style="1" bestFit="1" customWidth="1"/>
    <col min="14" max="14" width="16.875" style="1" customWidth="1"/>
    <col min="15" max="15" width="22" style="1" customWidth="1"/>
    <col min="16" max="16" width="4.5" style="1" customWidth="1"/>
    <col min="17" max="16384" width="9" style="1"/>
  </cols>
  <sheetData>
    <row r="1" spans="1:15" ht="42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5" ht="18" customHeight="1">
      <c r="B2" s="2" t="s">
        <v>9</v>
      </c>
      <c r="C2" s="38" t="s">
        <v>124</v>
      </c>
      <c r="D2" s="2" t="s">
        <v>120</v>
      </c>
      <c r="E2" s="2"/>
      <c r="F2" s="2"/>
      <c r="G2" s="2"/>
      <c r="H2" s="2"/>
      <c r="I2" s="2"/>
      <c r="J2" s="2"/>
      <c r="K2" s="4"/>
      <c r="M2" s="53" t="s">
        <v>38</v>
      </c>
      <c r="N2" s="53"/>
      <c r="O2" s="53"/>
    </row>
    <row r="3" spans="1:15" ht="7.5" customHeight="1">
      <c r="B3" s="2"/>
      <c r="C3" s="3"/>
      <c r="D3" s="2"/>
      <c r="E3" s="2"/>
      <c r="F3" s="2"/>
      <c r="G3" s="2"/>
      <c r="H3" s="2"/>
      <c r="I3" s="2"/>
      <c r="J3" s="2"/>
      <c r="K3" s="4"/>
      <c r="M3" s="53"/>
      <c r="N3" s="53"/>
      <c r="O3" s="53"/>
    </row>
    <row r="4" spans="1:15" ht="18" customHeight="1">
      <c r="A4" s="39" t="s">
        <v>16</v>
      </c>
      <c r="B4" s="39"/>
      <c r="C4" s="39"/>
      <c r="D4" s="39"/>
      <c r="E4" s="39"/>
      <c r="F4" s="39"/>
      <c r="G4" s="39"/>
      <c r="H4" s="39"/>
      <c r="I4" s="39"/>
      <c r="J4" s="39"/>
      <c r="K4" s="39"/>
      <c r="M4" s="14" t="s">
        <v>39</v>
      </c>
      <c r="N4" s="56" t="s">
        <v>97</v>
      </c>
      <c r="O4" s="57"/>
    </row>
    <row r="5" spans="1:15" ht="18" customHeight="1">
      <c r="A5" s="33"/>
      <c r="B5" s="6" t="s">
        <v>17</v>
      </c>
      <c r="C5" s="33"/>
      <c r="D5" s="33"/>
      <c r="E5" s="33"/>
      <c r="F5" s="33"/>
      <c r="G5" s="33"/>
      <c r="H5" s="33"/>
      <c r="I5" s="33"/>
      <c r="J5" s="33"/>
      <c r="K5" s="33"/>
      <c r="M5" s="15" t="s">
        <v>40</v>
      </c>
      <c r="N5" s="54" t="s">
        <v>98</v>
      </c>
      <c r="O5" s="55"/>
    </row>
    <row r="6" spans="1:15" ht="20.25" customHeight="1">
      <c r="A6" s="39" t="s">
        <v>15</v>
      </c>
      <c r="B6" s="39"/>
      <c r="C6" s="39"/>
      <c r="D6" s="39"/>
      <c r="E6" s="39"/>
      <c r="F6" s="39"/>
      <c r="G6" s="39"/>
      <c r="H6" s="39"/>
      <c r="I6" s="39"/>
      <c r="J6" s="39"/>
      <c r="K6" s="39"/>
      <c r="M6" s="15" t="s">
        <v>4</v>
      </c>
      <c r="N6" s="56" t="s">
        <v>99</v>
      </c>
      <c r="O6" s="57"/>
    </row>
    <row r="7" spans="1:15">
      <c r="A7" s="61" t="s">
        <v>78</v>
      </c>
      <c r="B7" s="62"/>
      <c r="C7" s="62"/>
      <c r="D7" s="62"/>
      <c r="E7" s="62"/>
      <c r="F7" s="62"/>
      <c r="G7" s="62"/>
      <c r="H7" s="62"/>
      <c r="I7" s="62"/>
      <c r="J7" s="62"/>
      <c r="K7" s="63"/>
      <c r="M7" s="15" t="s">
        <v>36</v>
      </c>
      <c r="N7" s="56" t="s">
        <v>100</v>
      </c>
      <c r="O7" s="57"/>
    </row>
    <row r="8" spans="1:15">
      <c r="A8" s="64" t="s">
        <v>105</v>
      </c>
      <c r="B8" s="64"/>
      <c r="C8" s="64"/>
      <c r="D8" s="65"/>
      <c r="E8" s="65"/>
      <c r="F8" s="65"/>
      <c r="G8" s="65"/>
      <c r="H8" s="65"/>
      <c r="I8" s="65"/>
      <c r="J8" s="65"/>
      <c r="K8" s="65"/>
      <c r="M8" s="15" t="s">
        <v>37</v>
      </c>
      <c r="N8" s="56" t="s">
        <v>101</v>
      </c>
      <c r="O8" s="57"/>
    </row>
    <row r="9" spans="1:15">
      <c r="A9" s="64" t="s">
        <v>104</v>
      </c>
      <c r="B9" s="64"/>
      <c r="C9" s="64"/>
      <c r="D9" s="60"/>
      <c r="E9" s="43"/>
      <c r="F9" s="43"/>
      <c r="G9" s="44"/>
      <c r="H9" s="61" t="s">
        <v>1</v>
      </c>
      <c r="I9" s="63"/>
      <c r="J9" s="65"/>
      <c r="K9" s="65"/>
      <c r="M9" s="14" t="s">
        <v>41</v>
      </c>
      <c r="N9" s="31">
        <v>46153</v>
      </c>
      <c r="O9" s="22" t="s">
        <v>77</v>
      </c>
    </row>
    <row r="10" spans="1:15">
      <c r="A10" s="64" t="s">
        <v>103</v>
      </c>
      <c r="B10" s="64"/>
      <c r="C10" s="64"/>
      <c r="D10" s="42"/>
      <c r="E10" s="43"/>
      <c r="F10" s="43"/>
      <c r="G10" s="44"/>
      <c r="H10" s="61" t="s">
        <v>75</v>
      </c>
      <c r="I10" s="63"/>
      <c r="J10" s="66"/>
      <c r="K10" s="66"/>
      <c r="M10" s="14" t="s">
        <v>42</v>
      </c>
      <c r="N10" s="51" t="s">
        <v>117</v>
      </c>
      <c r="O10" s="52"/>
    </row>
    <row r="11" spans="1:15">
      <c r="A11" s="64" t="s">
        <v>76</v>
      </c>
      <c r="B11" s="64"/>
      <c r="C11" s="64"/>
      <c r="D11" s="48">
        <f>COUNTA(B21:B24)*J10</f>
        <v>0</v>
      </c>
      <c r="E11" s="49"/>
      <c r="F11" s="49"/>
      <c r="G11" s="50"/>
      <c r="H11" s="61" t="s">
        <v>81</v>
      </c>
      <c r="I11" s="63"/>
      <c r="J11" s="48"/>
      <c r="K11" s="50"/>
    </row>
    <row r="12" spans="1:15" ht="5.25" customHeight="1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5">
      <c r="A13" s="61" t="s">
        <v>79</v>
      </c>
      <c r="B13" s="62"/>
      <c r="C13" s="62"/>
      <c r="D13" s="62"/>
      <c r="E13" s="62"/>
      <c r="F13" s="62"/>
      <c r="G13" s="62"/>
      <c r="H13" s="62"/>
      <c r="I13" s="62"/>
      <c r="J13" s="62"/>
      <c r="K13" s="63"/>
    </row>
    <row r="14" spans="1:15">
      <c r="A14" s="64" t="s">
        <v>2</v>
      </c>
      <c r="B14" s="64"/>
      <c r="C14" s="64"/>
      <c r="D14" s="42"/>
      <c r="E14" s="43"/>
      <c r="F14" s="43"/>
      <c r="G14" s="44"/>
      <c r="H14" s="71" t="s">
        <v>6</v>
      </c>
      <c r="I14" s="72"/>
      <c r="J14" s="65"/>
      <c r="K14" s="65"/>
    </row>
    <row r="15" spans="1:15">
      <c r="A15" s="64" t="s">
        <v>3</v>
      </c>
      <c r="B15" s="64"/>
      <c r="C15" s="64"/>
      <c r="D15" s="60"/>
      <c r="E15" s="43"/>
      <c r="F15" s="43"/>
      <c r="G15" s="44"/>
      <c r="H15" s="71" t="s">
        <v>102</v>
      </c>
      <c r="I15" s="72"/>
      <c r="J15" s="67"/>
      <c r="K15" s="67"/>
    </row>
    <row r="16" spans="1:15">
      <c r="A16" s="64" t="s">
        <v>4</v>
      </c>
      <c r="B16" s="64"/>
      <c r="C16" s="64"/>
      <c r="D16" s="42"/>
      <c r="E16" s="43"/>
      <c r="F16" s="43"/>
      <c r="G16" s="44"/>
      <c r="H16" s="73"/>
      <c r="I16" s="74"/>
      <c r="J16" s="68"/>
      <c r="K16" s="69"/>
    </row>
    <row r="17" spans="1:11">
      <c r="A17" s="64" t="s">
        <v>5</v>
      </c>
      <c r="B17" s="64"/>
      <c r="C17" s="64"/>
      <c r="D17" s="65"/>
      <c r="E17" s="65"/>
      <c r="F17" s="65"/>
      <c r="G17" s="65"/>
      <c r="H17" s="65"/>
      <c r="I17" s="65"/>
      <c r="J17" s="65"/>
      <c r="K17" s="65"/>
    </row>
    <row r="18" spans="1:11" ht="7.5" customHeight="1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</row>
    <row r="19" spans="1:11">
      <c r="A19" s="64" t="s">
        <v>7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</row>
    <row r="20" spans="1:11">
      <c r="A20" s="25" t="s">
        <v>89</v>
      </c>
      <c r="B20" s="25" t="s">
        <v>88</v>
      </c>
      <c r="C20" s="25" t="s">
        <v>29</v>
      </c>
      <c r="D20" s="25" t="s">
        <v>8</v>
      </c>
      <c r="E20" s="45" t="s">
        <v>30</v>
      </c>
      <c r="F20" s="75"/>
      <c r="G20" s="46"/>
      <c r="H20" s="45" t="s">
        <v>31</v>
      </c>
      <c r="I20" s="46"/>
      <c r="J20" s="45" t="s">
        <v>32</v>
      </c>
      <c r="K20" s="46"/>
    </row>
    <row r="21" spans="1:11">
      <c r="A21" s="32">
        <v>1</v>
      </c>
      <c r="B21" s="32"/>
      <c r="C21" s="7"/>
      <c r="D21" s="13"/>
      <c r="E21" s="42"/>
      <c r="F21" s="43"/>
      <c r="G21" s="44"/>
      <c r="H21" s="42"/>
      <c r="I21" s="44"/>
      <c r="J21" s="42"/>
      <c r="K21" s="44"/>
    </row>
    <row r="22" spans="1:11">
      <c r="A22" s="32">
        <v>2</v>
      </c>
      <c r="B22" s="32"/>
      <c r="C22" s="7"/>
      <c r="D22" s="13"/>
      <c r="E22" s="42"/>
      <c r="F22" s="43"/>
      <c r="G22" s="44"/>
      <c r="H22" s="42"/>
      <c r="I22" s="44"/>
      <c r="J22" s="42"/>
      <c r="K22" s="44"/>
    </row>
    <row r="23" spans="1:11">
      <c r="A23" s="32"/>
      <c r="B23" s="32"/>
      <c r="C23" s="7"/>
      <c r="D23" s="13"/>
      <c r="E23" s="42"/>
      <c r="F23" s="43"/>
      <c r="G23" s="44"/>
      <c r="H23" s="42"/>
      <c r="I23" s="44"/>
      <c r="J23" s="42"/>
      <c r="K23" s="44"/>
    </row>
    <row r="24" spans="1:11">
      <c r="A24" s="32"/>
      <c r="B24" s="13"/>
      <c r="C24" s="7"/>
      <c r="D24" s="13"/>
      <c r="E24" s="42"/>
      <c r="F24" s="43"/>
      <c r="G24" s="44"/>
      <c r="H24" s="42"/>
      <c r="I24" s="44"/>
      <c r="J24" s="42"/>
      <c r="K24" s="44"/>
    </row>
    <row r="25" spans="1:11" ht="5.25" customHeight="1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>
      <c r="A26" s="39" t="s">
        <v>13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1:11">
      <c r="B27" s="6" t="s">
        <v>116</v>
      </c>
      <c r="C27" s="33"/>
      <c r="D27" s="33"/>
      <c r="E27" s="33"/>
      <c r="F27" s="33"/>
      <c r="G27" s="33"/>
      <c r="H27" s="33"/>
      <c r="I27" s="33"/>
      <c r="J27" s="33"/>
      <c r="K27" s="33"/>
    </row>
    <row r="28" spans="1:11">
      <c r="B28" s="6" t="s">
        <v>80</v>
      </c>
      <c r="C28" s="33"/>
      <c r="D28" s="33"/>
      <c r="E28" s="33"/>
      <c r="F28" s="33"/>
      <c r="G28" s="33"/>
      <c r="H28" s="33"/>
      <c r="I28" s="33"/>
      <c r="J28" s="33"/>
      <c r="K28" s="33"/>
    </row>
    <row r="29" spans="1:11" ht="5.25" customHeight="1">
      <c r="B29" s="6"/>
      <c r="C29" s="33"/>
      <c r="D29" s="33"/>
      <c r="E29" s="33"/>
      <c r="F29" s="33"/>
      <c r="G29" s="33"/>
      <c r="H29" s="33"/>
      <c r="I29" s="33"/>
      <c r="J29" s="33"/>
      <c r="K29" s="33"/>
    </row>
    <row r="30" spans="1:11">
      <c r="A30" s="39" t="s">
        <v>14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</row>
    <row r="31" spans="1:11">
      <c r="B31" s="6" t="s">
        <v>86</v>
      </c>
      <c r="C31" s="33"/>
      <c r="D31" s="33"/>
      <c r="E31" s="33"/>
      <c r="F31" s="33"/>
      <c r="G31" s="33"/>
      <c r="H31" s="33"/>
      <c r="I31" s="33"/>
      <c r="J31" s="33"/>
      <c r="K31" s="33"/>
    </row>
    <row r="32" spans="1:11">
      <c r="B32" s="6" t="s">
        <v>87</v>
      </c>
      <c r="C32" s="33"/>
      <c r="D32" s="33"/>
      <c r="E32" s="33"/>
      <c r="F32" s="33"/>
      <c r="G32" s="33"/>
      <c r="H32" s="33"/>
      <c r="I32" s="33"/>
      <c r="J32" s="33"/>
      <c r="K32" s="33"/>
    </row>
    <row r="33" spans="1:11">
      <c r="B33" s="6" t="s">
        <v>11</v>
      </c>
      <c r="C33" s="33"/>
      <c r="D33" s="33"/>
      <c r="E33" s="33"/>
      <c r="F33" s="33"/>
      <c r="G33" s="33"/>
      <c r="H33" s="33"/>
      <c r="I33" s="33"/>
      <c r="J33" s="33"/>
      <c r="K33" s="33"/>
    </row>
    <row r="34" spans="1:11">
      <c r="B34" s="6" t="s">
        <v>44</v>
      </c>
      <c r="C34" s="33"/>
      <c r="D34" s="33"/>
      <c r="E34" s="33"/>
      <c r="F34" s="33"/>
      <c r="G34" s="33"/>
      <c r="H34" s="33"/>
      <c r="I34" s="33"/>
      <c r="J34" s="33"/>
      <c r="K34" s="33"/>
    </row>
    <row r="35" spans="1:11" ht="5.25" customHeight="1">
      <c r="B35" s="6"/>
      <c r="C35" s="33"/>
      <c r="D35" s="33"/>
      <c r="E35" s="33"/>
      <c r="F35" s="33"/>
      <c r="G35" s="33"/>
      <c r="H35" s="33"/>
      <c r="I35" s="33"/>
      <c r="J35" s="33"/>
      <c r="K35" s="33"/>
    </row>
    <row r="36" spans="1:11">
      <c r="A36" s="39" t="s">
        <v>18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</row>
    <row r="37" spans="1:11">
      <c r="B37" s="6" t="s">
        <v>28</v>
      </c>
      <c r="C37" s="33"/>
      <c r="D37" s="33"/>
      <c r="E37" s="33"/>
      <c r="F37" s="33"/>
      <c r="G37" s="33"/>
      <c r="H37" s="33"/>
      <c r="I37" s="33"/>
      <c r="J37" s="33"/>
      <c r="K37" s="33"/>
    </row>
    <row r="38" spans="1:11" ht="5.25" customHeight="1">
      <c r="B38" s="6"/>
      <c r="C38" s="33"/>
      <c r="D38" s="33"/>
      <c r="E38" s="33"/>
      <c r="F38" s="33"/>
      <c r="G38" s="33"/>
      <c r="H38" s="33"/>
      <c r="I38" s="33"/>
      <c r="J38" s="33"/>
      <c r="K38" s="33"/>
    </row>
    <row r="39" spans="1:11">
      <c r="A39" s="39" t="s">
        <v>19</v>
      </c>
      <c r="B39" s="39"/>
      <c r="C39" s="39"/>
      <c r="D39" s="39"/>
      <c r="E39" s="39"/>
      <c r="F39" s="39"/>
      <c r="G39" s="39"/>
      <c r="H39" s="39"/>
      <c r="I39" s="39"/>
      <c r="J39" s="39"/>
      <c r="K39" s="39"/>
    </row>
    <row r="40" spans="1:11">
      <c r="A40" s="33"/>
      <c r="B40" s="6" t="s">
        <v>10</v>
      </c>
      <c r="C40" s="33"/>
      <c r="D40" s="33"/>
      <c r="E40" s="33"/>
      <c r="F40" s="33"/>
      <c r="G40" s="33"/>
      <c r="H40" s="33"/>
      <c r="I40" s="33"/>
      <c r="J40" s="33"/>
      <c r="K40" s="33"/>
    </row>
    <row r="41" spans="1:11">
      <c r="A41" s="33"/>
      <c r="B41" s="6" t="s">
        <v>83</v>
      </c>
      <c r="C41" s="33"/>
      <c r="D41" s="33"/>
      <c r="E41" s="33"/>
      <c r="F41" s="33"/>
      <c r="G41" s="33"/>
      <c r="H41" s="33"/>
      <c r="I41" s="33"/>
      <c r="J41" s="33"/>
      <c r="K41" s="33"/>
    </row>
    <row r="42" spans="1:11">
      <c r="A42" s="33"/>
      <c r="B42" s="6" t="s">
        <v>84</v>
      </c>
      <c r="C42" s="33"/>
      <c r="D42" s="33"/>
      <c r="E42" s="33"/>
      <c r="F42" s="33"/>
      <c r="G42" s="33"/>
      <c r="H42" s="33"/>
      <c r="I42" s="33"/>
      <c r="J42" s="33"/>
      <c r="K42" s="33"/>
    </row>
    <row r="43" spans="1:11">
      <c r="A43" s="33"/>
      <c r="B43" s="6" t="s">
        <v>85</v>
      </c>
      <c r="C43" s="33"/>
      <c r="D43" s="33"/>
      <c r="E43" s="33"/>
      <c r="F43" s="33"/>
      <c r="G43" s="33"/>
      <c r="H43" s="33"/>
      <c r="I43" s="33"/>
      <c r="J43" s="33"/>
      <c r="K43" s="33"/>
    </row>
    <row r="44" spans="1:11" ht="5.25" customHeight="1">
      <c r="A44" s="33"/>
      <c r="B44" s="6"/>
      <c r="C44" s="33"/>
      <c r="D44" s="33"/>
      <c r="E44" s="33"/>
      <c r="F44" s="33"/>
      <c r="G44" s="33"/>
      <c r="H44" s="33"/>
      <c r="I44" s="33"/>
      <c r="J44" s="33"/>
      <c r="K44" s="33"/>
    </row>
    <row r="45" spans="1:11" ht="16.5" customHeight="1">
      <c r="A45" s="36" t="s">
        <v>91</v>
      </c>
      <c r="B45" s="2"/>
      <c r="C45" s="8"/>
      <c r="D45" s="8"/>
      <c r="E45" s="8"/>
      <c r="F45" s="8"/>
      <c r="G45" s="8"/>
      <c r="H45" s="8"/>
      <c r="I45" s="8"/>
      <c r="J45" s="8"/>
      <c r="K45" s="8"/>
    </row>
    <row r="46" spans="1:11" s="9" customFormat="1" ht="16.5" customHeight="1">
      <c r="A46" s="2"/>
      <c r="B46" s="37" t="s">
        <v>33</v>
      </c>
      <c r="C46" s="2"/>
      <c r="D46" s="2"/>
      <c r="E46" s="2"/>
      <c r="F46" s="2"/>
      <c r="G46" s="2"/>
      <c r="H46" s="2"/>
      <c r="I46" s="2"/>
      <c r="J46" s="2"/>
    </row>
    <row r="47" spans="1:11" s="9" customFormat="1" ht="16.5" customHeight="1">
      <c r="A47" s="2"/>
      <c r="B47" s="37" t="s">
        <v>34</v>
      </c>
      <c r="C47" s="2"/>
      <c r="D47" s="2"/>
      <c r="E47" s="2"/>
      <c r="F47" s="2"/>
      <c r="G47" s="2"/>
      <c r="H47" s="2"/>
      <c r="I47" s="2"/>
      <c r="J47" s="2"/>
      <c r="K47" s="2"/>
    </row>
    <row r="48" spans="1:11" s="9" customFormat="1" ht="16.5" customHeight="1">
      <c r="A48" s="2"/>
      <c r="B48" s="37" t="s">
        <v>35</v>
      </c>
      <c r="C48" s="2"/>
      <c r="D48" s="2"/>
      <c r="E48" s="2"/>
      <c r="F48" s="2"/>
      <c r="G48" s="2"/>
      <c r="H48" s="2"/>
      <c r="I48" s="2"/>
      <c r="J48" s="2"/>
      <c r="K48" s="2"/>
    </row>
    <row r="49" spans="1:11" s="9" customFormat="1" ht="6.75" customHeight="1">
      <c r="A49" s="33"/>
      <c r="B49" s="6"/>
      <c r="C49" s="33"/>
      <c r="D49" s="33"/>
      <c r="E49" s="33"/>
      <c r="F49" s="33"/>
      <c r="G49" s="33"/>
      <c r="H49" s="33"/>
      <c r="I49" s="33"/>
      <c r="J49" s="33"/>
      <c r="K49" s="33"/>
    </row>
    <row r="50" spans="1:11" s="9" customFormat="1" ht="13.5">
      <c r="A50" s="39" t="s">
        <v>92</v>
      </c>
      <c r="B50" s="39"/>
      <c r="C50" s="39"/>
      <c r="D50" s="39"/>
      <c r="E50" s="39"/>
      <c r="F50" s="39"/>
      <c r="G50" s="39"/>
      <c r="H50" s="39"/>
      <c r="I50" s="39"/>
      <c r="J50" s="39"/>
      <c r="K50" s="39"/>
    </row>
    <row r="51" spans="1:11" s="9" customFormat="1" ht="13.5">
      <c r="A51" s="33"/>
      <c r="B51" s="6" t="s">
        <v>82</v>
      </c>
      <c r="C51" s="33"/>
      <c r="D51" s="33"/>
      <c r="E51" s="33"/>
      <c r="F51" s="33"/>
      <c r="G51" s="33"/>
      <c r="H51" s="33"/>
      <c r="I51" s="33"/>
      <c r="J51" s="33"/>
      <c r="K51" s="33"/>
    </row>
    <row r="52" spans="1:11" s="9" customFormat="1" ht="13.5">
      <c r="A52" s="33"/>
      <c r="B52" s="6" t="s">
        <v>12</v>
      </c>
      <c r="C52" s="33"/>
      <c r="D52" s="33"/>
      <c r="E52" s="33"/>
      <c r="F52" s="33"/>
      <c r="G52" s="33"/>
      <c r="H52" s="33"/>
      <c r="I52" s="33"/>
      <c r="J52" s="33"/>
      <c r="K52" s="33"/>
    </row>
    <row r="53" spans="1:11" s="9" customFormat="1" ht="13.5">
      <c r="A53" s="33"/>
      <c r="B53" s="37" t="s">
        <v>121</v>
      </c>
      <c r="C53" s="33"/>
      <c r="D53" s="33"/>
      <c r="E53" s="33"/>
      <c r="F53" s="33"/>
      <c r="G53" s="33"/>
      <c r="H53" s="33"/>
      <c r="I53" s="33"/>
      <c r="J53" s="33"/>
      <c r="K53" s="33"/>
    </row>
    <row r="54" spans="1:11" s="9" customFormat="1" ht="13.5">
      <c r="A54" s="33"/>
      <c r="B54" s="2" t="s">
        <v>122</v>
      </c>
      <c r="C54" s="33"/>
      <c r="D54" s="33"/>
      <c r="E54" s="33"/>
      <c r="F54" s="33"/>
      <c r="G54" s="33"/>
      <c r="H54" s="33"/>
      <c r="I54" s="33"/>
      <c r="J54" s="33"/>
      <c r="K54" s="33"/>
    </row>
    <row r="55" spans="1:11" s="9" customFormat="1" ht="5.25" customHeight="1">
      <c r="A55" s="33"/>
      <c r="B55" s="2"/>
      <c r="C55" s="33"/>
      <c r="D55" s="33"/>
      <c r="E55" s="33"/>
      <c r="F55" s="33"/>
      <c r="G55" s="33"/>
      <c r="H55" s="33"/>
      <c r="I55" s="33"/>
      <c r="J55" s="33"/>
      <c r="K55" s="33"/>
    </row>
    <row r="56" spans="1:11" s="9" customFormat="1" ht="13.5">
      <c r="A56" s="39" t="s">
        <v>93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</row>
    <row r="57" spans="1:11" s="9" customFormat="1" ht="13.5">
      <c r="A57" s="33"/>
      <c r="B57" s="6" t="s">
        <v>20</v>
      </c>
      <c r="C57" s="33"/>
      <c r="D57" s="33"/>
      <c r="E57" s="33"/>
      <c r="F57" s="33"/>
      <c r="G57" s="33"/>
      <c r="H57" s="33"/>
      <c r="I57" s="33"/>
      <c r="J57" s="33"/>
      <c r="K57" s="33"/>
    </row>
    <row r="58" spans="1:11" s="9" customFormat="1" ht="13.5">
      <c r="A58" s="33"/>
      <c r="B58" s="6" t="s">
        <v>43</v>
      </c>
      <c r="C58" s="33"/>
      <c r="D58" s="33"/>
      <c r="E58" s="33"/>
      <c r="F58" s="33"/>
      <c r="G58" s="33"/>
      <c r="H58" s="33"/>
      <c r="I58" s="33"/>
      <c r="J58" s="33"/>
      <c r="K58" s="33"/>
    </row>
    <row r="59" spans="1:11" ht="10.5" customHeight="1">
      <c r="A59" s="33"/>
      <c r="B59" s="6"/>
      <c r="C59" s="33"/>
      <c r="D59" s="33"/>
      <c r="E59" s="33"/>
      <c r="F59" s="33"/>
      <c r="G59" s="33"/>
      <c r="H59" s="33"/>
      <c r="I59" s="33"/>
      <c r="J59" s="33"/>
      <c r="K59" s="33"/>
    </row>
    <row r="60" spans="1:11">
      <c r="A60" s="40" t="s">
        <v>123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</row>
    <row r="61" spans="1:11" ht="8.25" customHeight="1">
      <c r="B61" s="9"/>
      <c r="C61" s="9"/>
      <c r="D61" s="9"/>
      <c r="E61" s="9"/>
      <c r="F61" s="9"/>
      <c r="G61" s="9"/>
      <c r="H61" s="9"/>
      <c r="I61" s="9"/>
      <c r="J61" s="9"/>
      <c r="K61" s="9"/>
    </row>
    <row r="62" spans="1:11" ht="6.75" customHeight="1">
      <c r="B62" s="9"/>
      <c r="C62" s="9"/>
      <c r="D62" s="9"/>
      <c r="E62" s="9"/>
      <c r="F62" s="9"/>
      <c r="G62" s="9"/>
      <c r="H62" s="9"/>
      <c r="I62" s="9"/>
      <c r="J62" s="9"/>
      <c r="K62" s="9"/>
    </row>
    <row r="63" spans="1:11">
      <c r="A63" s="27" t="s">
        <v>90</v>
      </c>
      <c r="B63" s="9"/>
      <c r="C63" s="9"/>
      <c r="D63" s="9"/>
      <c r="H63" s="34" t="s">
        <v>24</v>
      </c>
      <c r="I63" s="12"/>
      <c r="J63" s="9"/>
      <c r="K63" s="9"/>
    </row>
    <row r="64" spans="1:11">
      <c r="A64" s="70" t="s">
        <v>21</v>
      </c>
      <c r="B64" s="70"/>
      <c r="C64" s="9"/>
      <c r="D64" s="9"/>
      <c r="E64" s="9"/>
      <c r="F64" s="9"/>
      <c r="H64" s="35" t="s">
        <v>94</v>
      </c>
      <c r="I64" s="9" t="s">
        <v>72</v>
      </c>
      <c r="K64" s="9"/>
    </row>
    <row r="65" spans="1:11">
      <c r="A65" s="70" t="s">
        <v>3</v>
      </c>
      <c r="B65" s="70"/>
      <c r="C65" s="19"/>
      <c r="D65" s="9"/>
      <c r="E65" s="9"/>
      <c r="F65" s="9"/>
      <c r="H65" s="35" t="s">
        <v>25</v>
      </c>
      <c r="I65" s="9" t="s">
        <v>73</v>
      </c>
      <c r="K65" s="9"/>
    </row>
    <row r="66" spans="1:11">
      <c r="A66" s="70" t="s">
        <v>22</v>
      </c>
      <c r="B66" s="70"/>
      <c r="C66" s="9"/>
      <c r="D66" s="9"/>
      <c r="E66" s="9"/>
      <c r="F66" s="9"/>
      <c r="H66" s="35" t="s">
        <v>22</v>
      </c>
      <c r="I66" s="2" t="s">
        <v>119</v>
      </c>
      <c r="K66" s="26"/>
    </row>
    <row r="67" spans="1:11">
      <c r="A67" s="70" t="s">
        <v>23</v>
      </c>
      <c r="B67" s="70"/>
      <c r="C67" s="12"/>
      <c r="D67" s="12"/>
      <c r="E67" s="12"/>
      <c r="F67" s="12"/>
      <c r="H67" s="35" t="s">
        <v>23</v>
      </c>
      <c r="I67" s="12" t="s">
        <v>74</v>
      </c>
      <c r="K67" s="12"/>
    </row>
  </sheetData>
  <mergeCells count="68">
    <mergeCell ref="A65:B65"/>
    <mergeCell ref="A66:B66"/>
    <mergeCell ref="A67:B67"/>
    <mergeCell ref="A36:K36"/>
    <mergeCell ref="A39:K39"/>
    <mergeCell ref="A50:K50"/>
    <mergeCell ref="A56:K56"/>
    <mergeCell ref="A60:K60"/>
    <mergeCell ref="A64:B64"/>
    <mergeCell ref="A30:K30"/>
    <mergeCell ref="E22:G22"/>
    <mergeCell ref="H22:I22"/>
    <mergeCell ref="J22:K22"/>
    <mergeCell ref="E23:G23"/>
    <mergeCell ref="H23:I23"/>
    <mergeCell ref="J23:K23"/>
    <mergeCell ref="E24:G24"/>
    <mergeCell ref="H24:I24"/>
    <mergeCell ref="J24:K24"/>
    <mergeCell ref="A25:K25"/>
    <mergeCell ref="A26:K26"/>
    <mergeCell ref="A18:K18"/>
    <mergeCell ref="E20:G20"/>
    <mergeCell ref="H20:I20"/>
    <mergeCell ref="J20:K20"/>
    <mergeCell ref="E21:G21"/>
    <mergeCell ref="H21:I21"/>
    <mergeCell ref="J21:K21"/>
    <mergeCell ref="N10:O10"/>
    <mergeCell ref="A19:K19"/>
    <mergeCell ref="A13:K13"/>
    <mergeCell ref="A14:C14"/>
    <mergeCell ref="D14:G14"/>
    <mergeCell ref="H14:I14"/>
    <mergeCell ref="J14:K14"/>
    <mergeCell ref="A15:C15"/>
    <mergeCell ref="D15:G15"/>
    <mergeCell ref="H15:I16"/>
    <mergeCell ref="J15:K15"/>
    <mergeCell ref="A16:C16"/>
    <mergeCell ref="D16:G16"/>
    <mergeCell ref="J16:K16"/>
    <mergeCell ref="A17:C17"/>
    <mergeCell ref="D17:K17"/>
    <mergeCell ref="A11:C11"/>
    <mergeCell ref="D11:G11"/>
    <mergeCell ref="H11:I11"/>
    <mergeCell ref="J11:K11"/>
    <mergeCell ref="A7:K7"/>
    <mergeCell ref="A10:C10"/>
    <mergeCell ref="D10:G10"/>
    <mergeCell ref="H10:I10"/>
    <mergeCell ref="J10:K10"/>
    <mergeCell ref="N7:O7"/>
    <mergeCell ref="A8:C8"/>
    <mergeCell ref="D8:K8"/>
    <mergeCell ref="N8:O8"/>
    <mergeCell ref="A9:C9"/>
    <mergeCell ref="D9:G9"/>
    <mergeCell ref="H9:I9"/>
    <mergeCell ref="J9:K9"/>
    <mergeCell ref="A6:K6"/>
    <mergeCell ref="N6:O6"/>
    <mergeCell ref="A1:K1"/>
    <mergeCell ref="M2:O3"/>
    <mergeCell ref="A4:K4"/>
    <mergeCell ref="N4:O4"/>
    <mergeCell ref="N5:O5"/>
  </mergeCells>
  <phoneticPr fontId="1" type="noConversion"/>
  <dataValidations count="1">
    <dataValidation type="list" allowBlank="1" showInputMessage="1" showErrorMessage="1" prompt="훈련기간의 월을 선택 하세요._x000a_" sqref="D9:G9">
      <formula1>훈련기간</formula1>
    </dataValidation>
  </dataValidations>
  <hyperlinks>
    <hyperlink ref="N10" r:id="rId1" display="edu@icrqa.com"/>
  </hyperlinks>
  <printOptions horizontalCentered="1" verticalCentered="1"/>
  <pageMargins left="0.39370078740157483" right="0.35433070866141736" top="0.39370078740157483" bottom="0.31496062992125984" header="0.31496062992125984" footer="0.31496062992125984"/>
  <pageSetup paperSize="9" scale="74" orientation="portrait" r:id="rId2"/>
  <rowBreaks count="1" manualBreakCount="1">
    <brk id="69" max="10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Option Button 1">
              <controlPr defaultSize="0" autoFill="0" autoLine="0" autoPict="0">
                <anchor moveWithCells="1">
                  <from>
                    <xdr:col>9</xdr:col>
                    <xdr:colOff>85725</xdr:colOff>
                    <xdr:row>12</xdr:row>
                    <xdr:rowOff>190500</xdr:rowOff>
                  </from>
                  <to>
                    <xdr:col>9</xdr:col>
                    <xdr:colOff>800100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Option Button 2">
              <controlPr defaultSize="0" autoFill="0" autoLine="0" autoPict="0">
                <anchor moveWithCells="1">
                  <from>
                    <xdr:col>9</xdr:col>
                    <xdr:colOff>981075</xdr:colOff>
                    <xdr:row>12</xdr:row>
                    <xdr:rowOff>180975</xdr:rowOff>
                  </from>
                  <to>
                    <xdr:col>10</xdr:col>
                    <xdr:colOff>1019175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Option Button 3">
              <controlPr defaultSize="0" autoFill="0" autoLine="0" autoPict="0">
                <anchor moveWithCells="1">
                  <from>
                    <xdr:col>9</xdr:col>
                    <xdr:colOff>85725</xdr:colOff>
                    <xdr:row>14</xdr:row>
                    <xdr:rowOff>0</xdr:rowOff>
                  </from>
                  <to>
                    <xdr:col>9</xdr:col>
                    <xdr:colOff>781050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Option Button 4">
              <controlPr defaultSize="0" autoFill="0" autoLine="0" autoPict="0">
                <anchor moveWithCells="1">
                  <from>
                    <xdr:col>9</xdr:col>
                    <xdr:colOff>952500</xdr:colOff>
                    <xdr:row>13</xdr:row>
                    <xdr:rowOff>190500</xdr:rowOff>
                  </from>
                  <to>
                    <xdr:col>10</xdr:col>
                    <xdr:colOff>942975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Option Button 5">
              <controlPr defaultSize="0" autoFill="0" autoLine="0" autoPict="0">
                <anchor moveWithCells="1">
                  <from>
                    <xdr:col>8</xdr:col>
                    <xdr:colOff>152400</xdr:colOff>
                    <xdr:row>44</xdr:row>
                    <xdr:rowOff>152400</xdr:rowOff>
                  </from>
                  <to>
                    <xdr:col>9</xdr:col>
                    <xdr:colOff>9525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Option Button 6">
              <controlPr defaultSize="0" autoFill="0" autoLine="0" autoPict="0">
                <anchor moveWithCells="1">
                  <from>
                    <xdr:col>9</xdr:col>
                    <xdr:colOff>171450</xdr:colOff>
                    <xdr:row>44</xdr:row>
                    <xdr:rowOff>142875</xdr:rowOff>
                  </from>
                  <to>
                    <xdr:col>10</xdr:col>
                    <xdr:colOff>114300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1" name="Option Button 7">
              <controlPr defaultSize="0" autoFill="0" autoLine="0" autoPict="0">
                <anchor moveWithCells="1">
                  <from>
                    <xdr:col>3</xdr:col>
                    <xdr:colOff>76200</xdr:colOff>
                    <xdr:row>9</xdr:row>
                    <xdr:rowOff>0</xdr:rowOff>
                  </from>
                  <to>
                    <xdr:col>4</xdr:col>
                    <xdr:colOff>342900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2" name="Option Button 8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200025</xdr:rowOff>
                  </from>
                  <to>
                    <xdr:col>7</xdr:col>
                    <xdr:colOff>228600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Option Button 11">
              <controlPr defaultSize="0" autoFill="0" autoLine="0" autoPict="0">
                <anchor moveWithCells="1">
                  <from>
                    <xdr:col>13</xdr:col>
                    <xdr:colOff>333375</xdr:colOff>
                    <xdr:row>15</xdr:row>
                    <xdr:rowOff>123825</xdr:rowOff>
                  </from>
                  <to>
                    <xdr:col>13</xdr:col>
                    <xdr:colOff>685800</xdr:colOff>
                    <xdr:row>16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수강할 과정을 목록에서 선택하세요">
          <x14:formula1>
            <xm:f>과정목록!$B$2:$B$22</xm:f>
          </x14:formula1>
          <xm:sqref>D8:K8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계약서</vt:lpstr>
      <vt:lpstr>과정목록</vt:lpstr>
      <vt:lpstr>계약서_공백</vt:lpstr>
      <vt:lpstr>계약서!Print_Area</vt:lpstr>
      <vt:lpstr>계약서_공백!Print_Area</vt:lpstr>
      <vt:lpstr>과정목록</vt:lpstr>
      <vt:lpstr>훈련기간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PC2512</dc:creator>
  <cp:lastModifiedBy>eunsun</cp:lastModifiedBy>
  <cp:lastPrinted>2026-06-09T07:32:33Z</cp:lastPrinted>
  <dcterms:created xsi:type="dcterms:W3CDTF">2026-05-06T08:36:52Z</dcterms:created>
  <dcterms:modified xsi:type="dcterms:W3CDTF">2026-06-09T07:33:09Z</dcterms:modified>
</cp:coreProperties>
</file>